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4-2" sheetId="2" r:id="rId2"/>
  </sheets>
  <definedNames>
    <definedName name="_xlnm.Print_Area" localSheetId="1">'4-2'!$A$1:$E$52</definedName>
  </definedNames>
  <calcPr fullCalcOnLoad="1"/>
</workbook>
</file>

<file path=xl/sharedStrings.xml><?xml version="1.0" encoding="utf-8"?>
<sst xmlns="http://schemas.openxmlformats.org/spreadsheetml/2006/main" count="119" uniqueCount="59">
  <si>
    <t>Надходження коштів - усього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</si>
  <si>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</si>
  <si>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</si>
  <si>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</si>
  <si>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</si>
  <si>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</si>
  <si>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</si>
  <si>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</si>
  <si>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</si>
  <si>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 (крім комунальних)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</si>
  <si>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</si>
  <si>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</si>
  <si>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</si>
  <si>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</si>
  <si>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</si>
  <si>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</si>
  <si>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</si>
  <si>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</si>
  <si>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</si>
  <si>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</si>
  <si>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</si>
  <si>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</si>
  <si>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</si>
  <si>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</si>
  <si>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</si>
  <si>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</si>
  <si>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</si>
  <si>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</si>
  <si>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</si>
  <si>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</si>
  <si>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</si>
  <si>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</si>
  <si>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Примітка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</si>
  <si>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</si>
  <si>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</si>
  <si>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( форма № 4-2 )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</si>
  <si>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</si>
  <si>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</si>
  <si>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</si>
  <si>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</si>
  <si>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розписати куди спрямовано</t>
  </si>
  <si>
    <t>Директор</t>
  </si>
  <si>
    <t>залишок минулого року від фізичних осіб благодійна допомога.</t>
  </si>
  <si>
    <t>Т.В. Огданець</t>
  </si>
  <si>
    <t>Н.С. Ткач</t>
  </si>
  <si>
    <t>Затверджено на 2019 рік з урахуванням змін</t>
  </si>
  <si>
    <t xml:space="preserve">                                              ДНЗ "Херсонське ВПУ сервісу та дизайну"</t>
  </si>
  <si>
    <t xml:space="preserve">металопл. вікно - 2843,00 грн., папір - 359,40 грн, сантехнічні товари - 1573,53, будівельні товари - 8563,37 грн., електротовари - 781,85, роутер - 690,00 грн., миючі засоби - 603,00 грн., документи про освіту - 1470,60 грн., гологенні лампочки - 372,00 грн., картридж - 940,00 грн., кабель - 360,00 грн., чохол для одягу - 162,80 грн., прикоренева плойка - 350,00 грн., комутатор 8 портів - 260,00 грн </t>
  </si>
  <si>
    <t>Благодійна допомога від фізичних осіб, та батьківського комітету</t>
  </si>
  <si>
    <t>Надійшло за січень-жовтень 2019 року</t>
  </si>
  <si>
    <t>Звіт про надходження і використання коштів,отриманих як плата за послуги січень- листопад 2019 року</t>
  </si>
  <si>
    <r>
      <t xml:space="preserve">Набір стендів - 5283,33 грн., водонагрівач - 3284,00 грн., столи для манікюру - 17520,00 грн., машинка з насадкою Мозер - 2075,00 грн., парогенератор з праскою - 4556,20  грн., гофре -900,00 грн., годинник - 290,00 грн., паливно- мастильні матеріали - 300,20 грн., будівельні матеріали - 885,85 грн., господарські товари - 591,98 грн., сантехтовари - 1427,41 грн., документи про освіту - 274,56 грн. сантехніка - 940,44, м.пл. вікна - 15115,15 грн., канцтовари - 1628,90, монітор, клавіатура - 4560, жорсткий диск - 1610,00, швейні машинки - 14235,00 грн., м.пл. вікно - 3829,45, сантехтовари - 11511,43 грн., будівельні товари - 8956,90 грн., журнали - 8524, інвентарні картки - 940,00 грн., </t>
    </r>
    <r>
      <rPr>
        <sz val="11"/>
        <color indexed="62"/>
        <rFont val="Times New Roman"/>
        <family val="1"/>
      </rPr>
      <t xml:space="preserve">канцтовари </t>
    </r>
    <r>
      <rPr>
        <sz val="11"/>
        <rFont val="Times New Roman"/>
        <family val="1"/>
      </rPr>
      <t>- 1199,50, сантехтовари - 5877,54 грн., кабель - 3600,00 грн., комутатор - 4100,00 грн.,  стенди  (3 шт) - 2310,00, фурнітура - 2100,00 грн., будівельні матеріали - 4691,07 грн., паливно-мастильні матеріали 299,90 грн., електротовари - 288,54 грн., двері б/у - 2750,00 грн., сітьовий фільтр - 150,00 грн, секції батарей - 12400,00 грн., канцтовари - 3327,60 грн., миючі засоби - 2312,90 грн., костюми - 3600,00 грн.,  періодична підписка - 4411,80 грн., веб-камера - 3950,00 грн. Учбова дошка - 1630,00 грн., тренога для голови - 590,00 грн., голова манекен - 880,00 грн., плойка Infiniti - 1000,00 грн., тепловентилятор - 299,00 грн., монітори - 3046,47 грн., жалюзі горизонтальні - 1950,00 грн., учнівські квитки - 3549,60 грн., будівельні матеріали - 16295,38 грн., журнали - 913,00 грн</t>
    </r>
  </si>
  <si>
    <r>
      <t xml:space="preserve">Заправка МФУ - 2900,00грн., регенерація картриджу, технічне обслуговування принтеру - 990,00 грн., ремонт коридору - 11104,00 грн., ремонт майстерні - 19643,00 грн., проведення аналізу та доставка документів про освіту - 4560,00 грн, послуги доставки - 480,00 грн, програмно-комп. забезпечення - 1760,00 грн., оббивка кресел тканиною - 1130,00 грн., контур заземлення - 19340,13 грн., послуги доставки - 73,35 грн., пломбування - 625,80 грн., розміщення реклами - 226,00 грн.  послуги за учнівські квитки - 1360,00 грн., послуги з фіх. охорони - 8000,00 грн   </t>
    </r>
    <r>
      <rPr>
        <sz val="11"/>
        <color indexed="10"/>
        <rFont val="Times New Roman"/>
        <family val="1"/>
      </rPr>
      <t xml:space="preserve">   </t>
    </r>
  </si>
  <si>
    <t xml:space="preserve">Підручники - 166328,48 грн., проектор - 12890,00 грн., швейна машинка - 6709,07 грн., комп"ютер - 15860, проектор - 12890, кондиціонер - 18200,00 грн. холодильник - 9000,00 грн. комп"ютери(10 шт) - 140000,00 грн., комп"ютер в зборі - 13870,00 грн., комп"ютер в зборі - 13870,00 грн., системні блоки - 22538,40 грн., </t>
  </si>
  <si>
    <t>КАСОВІ ВИДАТКИ на 01.12.2019р.</t>
  </si>
  <si>
    <t>Медикаменти</t>
  </si>
  <si>
    <t xml:space="preserve">Набір стендів - 5283,33 грн., водонагрівач - 3284,00 грн., столи для манікюру - 17520,00 грн., машинка з насадкою Мозер - 2075,00 грн., парогенератор з праскою - 4556,20  грн., гофре -900,00 грн., годинник - 290,00 грн., паливно- мастильні матеріали - 300,20 грн., будівельні матеріали - 885,85 грн., господарські товари - 591,98 грн., сантехтовари - 1427,41 грн., документи про освіту - 274,56 грн. сантехніка - 940,44, м.пл. вікна - 15115,15 грн.,  м.пл. вікна - 15115,15 грн., канцтовари - 1628,90, монітор, клавіатура - 4560, жорсткий диск - 1610,00, швейні машинки - 14235,00 грн., </t>
  </si>
  <si>
    <r>
      <t xml:space="preserve"> м.пл. вікно - 3829,45, сантехтовари - 11511,43 грн., будівельні товари - 8956,90 грн., журнали - 8524, інвентарні картки - 940,00 грн., </t>
    </r>
    <r>
      <rPr>
        <sz val="11"/>
        <color indexed="62"/>
        <rFont val="Times New Roman"/>
        <family val="1"/>
      </rPr>
      <t xml:space="preserve">канцтовари </t>
    </r>
    <r>
      <rPr>
        <sz val="11"/>
        <rFont val="Times New Roman"/>
        <family val="1"/>
      </rPr>
      <t>- 1199,50, сантехтовари - 5877,54 грн., кабель - 3600,00 грн., комутатор - 4100,00 грн.,  стенди  (3 шт) - 2310,00, фурнітура - 2100,00 грн., будівельні матеріали - 4691,07 грн., паливно-мастильні матеріали 299,90 грн., електротовари - 288,54 грн., двері б/у - 2750,00 грн., сітьовий фільтр - 150,00 грн, секції батарей - 12400,00 грн., канцтовари - 3327,60 грн., миючі засоби - 2312,90 грн., костюми - 3600,00 грн.,  періодична підписка - 4411,80 грн., веб-камера - 3950,00 грн. Учбова дошка - 1630,00 грн., тренога для голови - 590,00 грн., голова манекен - 880,00 грн., плойка Infiniti - 1000,00 грн., тепловентилятор - 299,00 грн., монітори - 3046,47 грн., жалюзі горизонтальні - 1950,00 грн., учнівські квитки - 3549,60 грн., будівельні матеріали - 16295,38 грн., журнали - 913,00 грн</t>
    </r>
  </si>
  <si>
    <t>Надійшло за січень-листопад  2019 року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</si>
</sst>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  <numFmt numFmtId="192" formatCode="#,##0.0"/>
  </numFmts>
  <fonts count="4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b/>
      <sz val="9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2" fillId="0" borderId="0" xfId="52" applyFont="1" applyFill="1" applyAlignment="1">
      <alignment wrapText="1"/>
      <protection/>
    </xf>
    <xf numFmtId="0" fontId="2" fillId="0" borderId="12" xfId="52" applyFont="1" applyBorder="1">
      <alignment/>
      <protection/>
    </xf>
    <xf numFmtId="0" fontId="2" fillId="0" borderId="0" xfId="52" applyFont="1" applyBorder="1">
      <alignment/>
      <protection/>
    </xf>
    <xf numFmtId="0" fontId="2" fillId="0" borderId="13" xfId="52" applyFont="1" applyBorder="1" applyAlignment="1">
      <alignment horizontal="left"/>
      <protection/>
    </xf>
    <xf numFmtId="0" fontId="10" fillId="0" borderId="13" xfId="52" applyFont="1" applyBorder="1" applyAlignment="1">
      <alignment horizontal="right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Fill="1" applyAlignment="1">
      <alignment horizontal="left" wrapText="1"/>
      <protection/>
    </xf>
    <xf numFmtId="0" fontId="3" fillId="0" borderId="14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3" fontId="7" fillId="0" borderId="11" xfId="0" applyNumberFormat="1" applyFont="1" applyBorder="1" applyAlignment="1">
      <alignment horizontal="center" vertical="center"/>
    </xf>
    <xf numFmtId="0" fontId="2" fillId="0" borderId="12" xfId="52" applyFont="1" applyBorder="1" applyAlignment="1">
      <alignment horizontal="right"/>
      <protection/>
    </xf>
    <xf numFmtId="0" fontId="10" fillId="0" borderId="12" xfId="52" applyFont="1" applyBorder="1" applyAlignment="1">
      <alignment horizontal="right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52" applyFont="1" applyFill="1" applyBorder="1" applyAlignment="1">
      <alignment vertical="center" wrapText="1"/>
      <protection/>
    </xf>
    <xf numFmtId="0" fontId="10" fillId="0" borderId="11" xfId="0" applyFont="1" applyFill="1" applyBorder="1" applyAlignment="1">
      <alignment vertical="center" wrapText="1"/>
    </xf>
    <xf numFmtId="4" fontId="7" fillId="32" borderId="15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4" fontId="1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vertical="center" wrapText="1"/>
    </xf>
    <xf numFmtId="3" fontId="7" fillId="32" borderId="11" xfId="0" applyNumberFormat="1" applyFont="1" applyFill="1" applyBorder="1" applyAlignment="1">
      <alignment horizontal="center" vertical="center"/>
    </xf>
    <xf numFmtId="0" fontId="2" fillId="32" borderId="11" xfId="52" applyFont="1" applyFill="1" applyBorder="1" applyAlignment="1">
      <alignment horizontal="center" vertical="center" wrapText="1"/>
      <protection/>
    </xf>
    <xf numFmtId="0" fontId="2" fillId="32" borderId="11" xfId="52" applyFont="1" applyFill="1" applyBorder="1" applyAlignment="1">
      <alignment horizontal="center" vertical="center"/>
      <protection/>
    </xf>
    <xf numFmtId="4" fontId="7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4" fontId="7" fillId="32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0" fillId="32" borderId="11" xfId="0" applyNumberFormat="1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8" xfId="52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7" fillId="32" borderId="15" xfId="0" applyNumberFormat="1" applyFont="1" applyFill="1" applyBorder="1" applyAlignment="1">
      <alignment horizontal="center" vertical="center"/>
    </xf>
    <xf numFmtId="4" fontId="7" fillId="32" borderId="20" xfId="0" applyNumberFormat="1" applyFont="1" applyFill="1" applyBorder="1" applyAlignment="1">
      <alignment horizontal="center" vertical="center"/>
    </xf>
    <xf numFmtId="0" fontId="2" fillId="0" borderId="15" xfId="52" applyFont="1" applyFill="1" applyBorder="1" applyAlignment="1">
      <alignment horizontal="center" vertical="center" wrapText="1"/>
      <protection/>
    </xf>
    <xf numFmtId="0" fontId="2" fillId="0" borderId="21" xfId="52" applyFont="1" applyFill="1" applyBorder="1" applyAlignment="1">
      <alignment horizontal="center" vertical="center" wrapText="1"/>
      <protection/>
    </xf>
    <xf numFmtId="0" fontId="2" fillId="0" borderId="15" xfId="52" applyFont="1" applyFill="1" applyBorder="1" applyAlignment="1">
      <alignment horizontal="center" vertical="center"/>
      <protection/>
    </xf>
    <xf numFmtId="0" fontId="2" fillId="0" borderId="21" xfId="52" applyFont="1" applyFill="1" applyBorder="1" applyAlignment="1">
      <alignment horizontal="center" vertical="center"/>
      <protection/>
    </xf>
    <xf numFmtId="4" fontId="7" fillId="32" borderId="2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11" fillId="32" borderId="17" xfId="0" applyNumberFormat="1" applyFont="1" applyFill="1" applyBorder="1" applyAlignment="1">
      <alignment horizontal="center" vertical="center"/>
    </xf>
    <xf numFmtId="4" fontId="11" fillId="32" borderId="22" xfId="0" applyNumberFormat="1" applyFont="1" applyFill="1" applyBorder="1" applyAlignment="1">
      <alignment horizontal="center" vertical="center"/>
    </xf>
    <xf numFmtId="4" fontId="11" fillId="32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38.57421875" style="16" customWidth="1"/>
    <col min="2" max="2" width="13.00390625" style="16" customWidth="1"/>
    <col min="3" max="3" width="16.421875" style="16" customWidth="1"/>
    <col min="4" max="4" width="18.140625" style="16" customWidth="1"/>
    <col min="5" max="5" width="40.421875" style="16" customWidth="1"/>
    <col min="6" max="7" width="9.140625" style="16" customWidth="1"/>
  </cols>
  <sheetData>
    <row r="1" spans="1:4" ht="18.75">
      <c r="A1" s="1"/>
      <c r="B1" s="1"/>
      <c r="C1" s="1"/>
      <c r="D1" s="1"/>
    </row>
    <row r="2" spans="1:10" ht="54.75" customHeight="1">
      <c r="A2" s="71" t="s">
        <v>50</v>
      </c>
      <c r="B2" s="71"/>
      <c r="C2" s="71"/>
      <c r="D2" s="71"/>
      <c r="E2" s="71"/>
      <c r="F2" s="56"/>
      <c r="G2" s="56"/>
      <c r="H2" s="56"/>
      <c r="I2" s="4"/>
      <c r="J2" s="4"/>
    </row>
    <row r="3" spans="1:10" ht="18.75">
      <c r="A3" s="72" t="s">
        <v>35</v>
      </c>
      <c r="B3" s="72"/>
      <c r="C3" s="72"/>
      <c r="D3" s="72"/>
      <c r="E3" s="72"/>
      <c r="F3" s="17"/>
      <c r="G3" s="17"/>
      <c r="H3" s="4"/>
      <c r="I3" s="4"/>
      <c r="J3" s="4"/>
    </row>
    <row r="4" spans="1:7" s="2" customFormat="1" ht="18.75">
      <c r="A4" s="73"/>
      <c r="B4" s="73"/>
      <c r="C4" s="73"/>
      <c r="D4" s="73"/>
      <c r="E4" s="18"/>
      <c r="F4" s="18"/>
      <c r="G4" s="18"/>
    </row>
    <row r="5" spans="1:7" s="2" customFormat="1" ht="18.75">
      <c r="A5" s="15"/>
      <c r="B5" s="15"/>
      <c r="C5" s="15"/>
      <c r="D5" s="15"/>
      <c r="E5" s="18"/>
      <c r="F5" s="18"/>
      <c r="G5" s="18"/>
    </row>
    <row r="6" spans="1:7" s="2" customFormat="1" ht="18.75">
      <c r="A6" s="52" t="s">
        <v>46</v>
      </c>
      <c r="B6" s="53"/>
      <c r="C6" s="53"/>
      <c r="D6" s="53"/>
      <c r="E6" s="54"/>
      <c r="F6" s="18"/>
      <c r="G6" s="18"/>
    </row>
    <row r="7" spans="1:7" s="2" customFormat="1" ht="18.75">
      <c r="A7" s="6"/>
      <c r="B7" s="6"/>
      <c r="C7" s="6"/>
      <c r="D7" s="6"/>
      <c r="E7" s="18"/>
      <c r="F7" s="18"/>
      <c r="G7" s="18"/>
    </row>
    <row r="8" spans="1:5" ht="56.25" customHeight="1">
      <c r="A8" s="74" t="s">
        <v>3</v>
      </c>
      <c r="B8" s="75"/>
      <c r="C8" s="5" t="s">
        <v>45</v>
      </c>
      <c r="D8" s="5" t="s">
        <v>58</v>
      </c>
      <c r="E8" s="14" t="s">
        <v>32</v>
      </c>
    </row>
    <row r="9" spans="1:5" ht="24.75" customHeight="1">
      <c r="A9" s="74" t="s">
        <v>0</v>
      </c>
      <c r="B9" s="75"/>
      <c r="C9" s="41">
        <f>C10+C11</f>
        <v>726165.5800000001</v>
      </c>
      <c r="D9" s="41">
        <f>D10+D11+D12</f>
        <v>726165.5800000001</v>
      </c>
      <c r="E9" s="42"/>
    </row>
    <row r="10" spans="1:5" ht="66.75" customHeight="1">
      <c r="A10" s="21" t="s">
        <v>33</v>
      </c>
      <c r="B10" s="8">
        <v>25020100</v>
      </c>
      <c r="C10" s="43">
        <v>331521.58</v>
      </c>
      <c r="D10" s="43">
        <v>331521.58</v>
      </c>
      <c r="E10" s="44" t="s">
        <v>48</v>
      </c>
    </row>
    <row r="11" spans="1:5" ht="101.25" customHeight="1">
      <c r="A11" s="22" t="s">
        <v>34</v>
      </c>
      <c r="B11" s="8">
        <v>25020200</v>
      </c>
      <c r="C11" s="43">
        <v>394644</v>
      </c>
      <c r="D11" s="43">
        <v>394644</v>
      </c>
      <c r="E11" s="44" t="s">
        <v>48</v>
      </c>
    </row>
    <row r="12" spans="1:5" ht="101.25" customHeight="1">
      <c r="A12" s="31" t="s">
        <v>39</v>
      </c>
      <c r="B12" s="30"/>
      <c r="C12" s="43">
        <v>179.77</v>
      </c>
      <c r="D12" s="43"/>
      <c r="E12" s="44" t="s">
        <v>42</v>
      </c>
    </row>
    <row r="13" spans="1:5" ht="75.75" customHeight="1">
      <c r="A13" s="76" t="s">
        <v>4</v>
      </c>
      <c r="B13" s="77"/>
      <c r="C13" s="78" t="s">
        <v>54</v>
      </c>
      <c r="D13" s="79"/>
      <c r="E13" s="80"/>
    </row>
    <row r="14" spans="1:5" ht="27.75" customHeight="1">
      <c r="A14" s="58" t="s">
        <v>1</v>
      </c>
      <c r="B14" s="59"/>
      <c r="C14" s="45"/>
      <c r="D14" s="45"/>
      <c r="E14" s="46" t="s">
        <v>40</v>
      </c>
    </row>
    <row r="15" spans="1:5" ht="18.75" customHeight="1">
      <c r="A15" s="9" t="s">
        <v>5</v>
      </c>
      <c r="B15" s="10">
        <v>2111</v>
      </c>
      <c r="C15" s="47">
        <v>0</v>
      </c>
      <c r="D15" s="47">
        <v>0</v>
      </c>
      <c r="E15" s="44"/>
    </row>
    <row r="16" spans="1:5" ht="16.5" customHeight="1">
      <c r="A16" s="11" t="s">
        <v>2</v>
      </c>
      <c r="B16" s="10">
        <v>2120</v>
      </c>
      <c r="C16" s="47">
        <v>0</v>
      </c>
      <c r="D16" s="47">
        <v>0</v>
      </c>
      <c r="E16" s="44"/>
    </row>
    <row r="17" spans="1:5" ht="17.25" customHeight="1" hidden="1">
      <c r="A17" s="60" t="s">
        <v>6</v>
      </c>
      <c r="B17" s="62">
        <v>2210</v>
      </c>
      <c r="C17" s="64">
        <v>216091.65</v>
      </c>
      <c r="D17" s="64">
        <v>216091.65</v>
      </c>
      <c r="E17" s="40"/>
    </row>
    <row r="18" spans="1:5" ht="160.5" customHeight="1">
      <c r="A18" s="61"/>
      <c r="B18" s="63"/>
      <c r="C18" s="65"/>
      <c r="D18" s="65"/>
      <c r="E18" s="40" t="s">
        <v>47</v>
      </c>
    </row>
    <row r="19" spans="1:5" ht="273" customHeight="1">
      <c r="A19" s="61"/>
      <c r="B19" s="63"/>
      <c r="C19" s="65"/>
      <c r="D19" s="65"/>
      <c r="E19" s="57" t="s">
        <v>56</v>
      </c>
    </row>
    <row r="20" spans="1:5" ht="409.5" customHeight="1">
      <c r="A20" s="61"/>
      <c r="B20" s="63"/>
      <c r="C20" s="65"/>
      <c r="D20" s="65"/>
      <c r="E20" s="40" t="s">
        <v>57</v>
      </c>
    </row>
    <row r="21" spans="1:5" ht="45.75" customHeight="1">
      <c r="A21" s="3" t="s">
        <v>7</v>
      </c>
      <c r="B21" s="10">
        <v>2220</v>
      </c>
      <c r="C21" s="50">
        <v>575.7</v>
      </c>
      <c r="D21" s="50">
        <v>575.7</v>
      </c>
      <c r="E21" s="44" t="s">
        <v>55</v>
      </c>
    </row>
    <row r="22" spans="1:5" ht="42.75" customHeight="1">
      <c r="A22" s="3" t="s">
        <v>8</v>
      </c>
      <c r="B22" s="10">
        <v>2230</v>
      </c>
      <c r="C22" s="47">
        <v>0</v>
      </c>
      <c r="D22" s="47">
        <v>0</v>
      </c>
      <c r="E22" s="44"/>
    </row>
    <row r="23" spans="1:5" ht="235.5" customHeight="1">
      <c r="A23" s="37" t="s">
        <v>9</v>
      </c>
      <c r="B23" s="36">
        <v>2240</v>
      </c>
      <c r="C23" s="55">
        <v>72192.28</v>
      </c>
      <c r="D23" s="55">
        <v>72192.28</v>
      </c>
      <c r="E23" s="40" t="s">
        <v>52</v>
      </c>
    </row>
    <row r="24" spans="1:5" ht="18.75">
      <c r="A24" s="3" t="s">
        <v>10</v>
      </c>
      <c r="B24" s="10">
        <v>2250</v>
      </c>
      <c r="C24" s="33">
        <v>0</v>
      </c>
      <c r="D24" s="33">
        <v>0</v>
      </c>
      <c r="E24" s="19"/>
    </row>
    <row r="25" spans="1:5" ht="31.5">
      <c r="A25" s="12" t="s">
        <v>11</v>
      </c>
      <c r="B25" s="13">
        <v>2270</v>
      </c>
      <c r="C25" s="7">
        <f>C26+C27+C28+C29+C30</f>
        <v>0</v>
      </c>
      <c r="D25" s="7">
        <f>D26+D27+D28+D29+D30</f>
        <v>0</v>
      </c>
      <c r="E25" s="19"/>
    </row>
    <row r="26" spans="1:5" ht="18.75" customHeight="1">
      <c r="A26" s="11" t="s">
        <v>15</v>
      </c>
      <c r="B26" s="9">
        <v>2271</v>
      </c>
      <c r="C26" s="33">
        <v>0</v>
      </c>
      <c r="D26" s="33">
        <v>0</v>
      </c>
      <c r="E26" s="19"/>
    </row>
    <row r="27" spans="1:5" ht="31.5">
      <c r="A27" s="11" t="s">
        <v>16</v>
      </c>
      <c r="B27" s="9">
        <v>2272</v>
      </c>
      <c r="C27" s="33">
        <v>0</v>
      </c>
      <c r="D27" s="33">
        <v>0</v>
      </c>
      <c r="E27" s="19"/>
    </row>
    <row r="28" spans="1:5" ht="21" customHeight="1">
      <c r="A28" s="11" t="s">
        <v>17</v>
      </c>
      <c r="B28" s="9">
        <v>2273</v>
      </c>
      <c r="C28" s="33">
        <v>0</v>
      </c>
      <c r="D28" s="33">
        <v>0</v>
      </c>
      <c r="E28" s="19"/>
    </row>
    <row r="29" spans="1:5" ht="19.5" customHeight="1">
      <c r="A29" s="11" t="s">
        <v>18</v>
      </c>
      <c r="B29" s="9">
        <v>2274</v>
      </c>
      <c r="C29" s="33">
        <v>0</v>
      </c>
      <c r="D29" s="33">
        <v>0</v>
      </c>
      <c r="E29" s="19"/>
    </row>
    <row r="30" spans="1:5" ht="17.25" customHeight="1">
      <c r="A30" s="11" t="s">
        <v>19</v>
      </c>
      <c r="B30" s="9">
        <v>2275</v>
      </c>
      <c r="C30" s="33">
        <v>0</v>
      </c>
      <c r="D30" s="33">
        <v>0</v>
      </c>
      <c r="E30" s="19"/>
    </row>
    <row r="31" spans="1:5" ht="57.75" customHeight="1">
      <c r="A31" s="12" t="s">
        <v>12</v>
      </c>
      <c r="B31" s="13">
        <v>2280</v>
      </c>
      <c r="C31" s="7">
        <v>0</v>
      </c>
      <c r="D31" s="7">
        <v>0</v>
      </c>
      <c r="E31" s="19"/>
    </row>
    <row r="32" spans="1:5" ht="21.75" customHeight="1">
      <c r="A32" s="12" t="s">
        <v>13</v>
      </c>
      <c r="B32" s="13">
        <v>2700</v>
      </c>
      <c r="C32" s="7">
        <f>C33+C34</f>
        <v>5150</v>
      </c>
      <c r="D32" s="7">
        <f>D33+D34</f>
        <v>5150</v>
      </c>
      <c r="E32" s="19"/>
    </row>
    <row r="33" spans="1:5" ht="18.75" customHeight="1">
      <c r="A33" s="11" t="s">
        <v>20</v>
      </c>
      <c r="B33" s="9">
        <v>2720</v>
      </c>
      <c r="C33" s="20"/>
      <c r="D33" s="20"/>
      <c r="E33" s="19"/>
    </row>
    <row r="34" spans="1:5" ht="20.25" customHeight="1">
      <c r="A34" s="11" t="s">
        <v>21</v>
      </c>
      <c r="B34" s="9">
        <v>2730</v>
      </c>
      <c r="C34" s="20">
        <v>5150</v>
      </c>
      <c r="D34" s="20">
        <v>5150</v>
      </c>
      <c r="E34" s="38"/>
    </row>
    <row r="35" spans="1:5" ht="20.25" customHeight="1">
      <c r="A35" s="12" t="s">
        <v>22</v>
      </c>
      <c r="B35" s="13">
        <v>2800</v>
      </c>
      <c r="C35" s="7"/>
      <c r="D35" s="7"/>
      <c r="E35" s="38"/>
    </row>
    <row r="36" spans="1:5" ht="22.5" customHeight="1">
      <c r="A36" s="12" t="s">
        <v>23</v>
      </c>
      <c r="B36" s="14">
        <v>3000</v>
      </c>
      <c r="C36" s="7">
        <f>C37+C39+C42</f>
        <v>432155.95</v>
      </c>
      <c r="D36" s="7">
        <f>D37+D39+D42</f>
        <v>432155.95</v>
      </c>
      <c r="E36" s="32"/>
    </row>
    <row r="37" spans="1:5" ht="28.5" customHeight="1">
      <c r="A37" s="66" t="s">
        <v>14</v>
      </c>
      <c r="B37" s="68">
        <v>3110</v>
      </c>
      <c r="C37" s="64">
        <v>432155.95</v>
      </c>
      <c r="D37" s="64">
        <v>432155.95</v>
      </c>
      <c r="E37" s="32"/>
    </row>
    <row r="38" spans="1:5" ht="132.75" customHeight="1">
      <c r="A38" s="67"/>
      <c r="B38" s="69"/>
      <c r="C38" s="70"/>
      <c r="D38" s="70"/>
      <c r="E38" s="40" t="s">
        <v>53</v>
      </c>
    </row>
    <row r="39" spans="1:5" ht="26.25" customHeight="1">
      <c r="A39" s="12" t="s">
        <v>24</v>
      </c>
      <c r="B39" s="13">
        <v>3130</v>
      </c>
      <c r="C39" s="7">
        <f>C40+C41</f>
        <v>0</v>
      </c>
      <c r="D39" s="7">
        <f>D40+D41</f>
        <v>0</v>
      </c>
      <c r="E39" s="19"/>
    </row>
    <row r="40" spans="1:5" ht="36" customHeight="1">
      <c r="A40" s="11" t="s">
        <v>25</v>
      </c>
      <c r="B40" s="9">
        <v>3131</v>
      </c>
      <c r="C40" s="20"/>
      <c r="D40" s="20"/>
      <c r="E40" s="19"/>
    </row>
    <row r="41" spans="1:5" ht="27" customHeight="1">
      <c r="A41" s="11" t="s">
        <v>26</v>
      </c>
      <c r="B41" s="9">
        <v>3132</v>
      </c>
      <c r="C41" s="20"/>
      <c r="D41" s="20"/>
      <c r="E41" s="19"/>
    </row>
    <row r="42" spans="1:5" ht="20.25" customHeight="1">
      <c r="A42" s="12" t="s">
        <v>28</v>
      </c>
      <c r="B42" s="13">
        <v>3140</v>
      </c>
      <c r="C42" s="7">
        <f>C43+C44+C45</f>
        <v>0</v>
      </c>
      <c r="D42" s="7">
        <f>D43+D44+D45</f>
        <v>0</v>
      </c>
      <c r="E42" s="19"/>
    </row>
    <row r="43" spans="1:5" ht="34.5" customHeight="1">
      <c r="A43" s="11" t="s">
        <v>29</v>
      </c>
      <c r="B43" s="9">
        <v>3141</v>
      </c>
      <c r="C43" s="20"/>
      <c r="D43" s="20"/>
      <c r="E43" s="19"/>
    </row>
    <row r="44" spans="1:5" ht="29.25" customHeight="1">
      <c r="A44" s="11" t="s">
        <v>30</v>
      </c>
      <c r="B44" s="9">
        <v>3142</v>
      </c>
      <c r="C44" s="20"/>
      <c r="D44" s="20"/>
      <c r="E44" s="19"/>
    </row>
    <row r="45" spans="1:5" ht="33" customHeight="1">
      <c r="A45" s="48" t="s">
        <v>31</v>
      </c>
      <c r="B45" s="49">
        <v>3143</v>
      </c>
      <c r="C45" s="50"/>
      <c r="D45" s="50"/>
      <c r="E45" s="44"/>
    </row>
    <row r="46" spans="1:5" ht="31.5" customHeight="1">
      <c r="A46" s="51" t="s">
        <v>27</v>
      </c>
      <c r="B46" s="51"/>
      <c r="C46" s="41">
        <f>C15+C16+C17+C21+C22+C23+C24+C25+C31+C32+C36</f>
        <v>726165.5800000001</v>
      </c>
      <c r="D46" s="41">
        <f>D15+D16+D17+D21+D22+D23+D24+D25+D31+D32+D35+D36</f>
        <v>726165.5800000001</v>
      </c>
      <c r="E46" s="44"/>
    </row>
    <row r="50" spans="1:7" ht="15.75">
      <c r="A50" s="23" t="s">
        <v>41</v>
      </c>
      <c r="D50" s="24"/>
      <c r="E50" s="34" t="s">
        <v>43</v>
      </c>
      <c r="F50" s="25"/>
      <c r="G50" s="25"/>
    </row>
    <row r="51" spans="1:7" ht="15.75">
      <c r="A51" s="23"/>
      <c r="D51" s="26" t="s">
        <v>36</v>
      </c>
      <c r="E51" s="27" t="s">
        <v>37</v>
      </c>
      <c r="F51" s="28"/>
      <c r="G51" s="28"/>
    </row>
    <row r="52" spans="1:7" ht="15.75">
      <c r="A52" s="29" t="s">
        <v>38</v>
      </c>
      <c r="D52" s="24"/>
      <c r="E52" s="35" t="s">
        <v>44</v>
      </c>
      <c r="F52" s="25"/>
      <c r="G52" s="25"/>
    </row>
    <row r="53" spans="4:7" ht="15.75">
      <c r="D53" s="26" t="s">
        <v>36</v>
      </c>
      <c r="E53" s="27" t="s">
        <v>37</v>
      </c>
      <c r="F53" s="28"/>
      <c r="G53" s="28"/>
    </row>
  </sheetData>
  <sheetProtection/>
  <mergeCells count="16">
    <mergeCell ref="A2:E2"/>
    <mergeCell ref="A3:E3"/>
    <mergeCell ref="A4:D4"/>
    <mergeCell ref="A8:B8"/>
    <mergeCell ref="A9:B9"/>
    <mergeCell ref="A13:B13"/>
    <mergeCell ref="C13:E13"/>
    <mergeCell ref="A14:B14"/>
    <mergeCell ref="A17:A20"/>
    <mergeCell ref="B17:B20"/>
    <mergeCell ref="C17:C20"/>
    <mergeCell ref="D17:D20"/>
    <mergeCell ref="A37:A38"/>
    <mergeCell ref="B37:B38"/>
    <mergeCell ref="C37:C38"/>
    <mergeCell ref="D37:D38"/>
  </mergeCells>
  <printOptions/>
  <pageMargins left="0.7" right="0.7" top="0.75" bottom="0.75" header="0.3" footer="0.3"/>
  <pageSetup horizontalDpi="600" verticalDpi="600" orientation="portrait" paperSize="9" scale="41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J52"/>
  <sheetViews>
    <sheetView view="pageBreakPreview" zoomScaleSheetLayoutView="100" zoomScalePageLayoutView="0" workbookViewId="0" topLeftCell="A4">
      <selection activeCell="A4" sqref="A1:IV16384"/>
    </sheetView>
  </sheetViews>
  <sheetFormatPr defaultColWidth="9.140625" defaultRowHeight="12.75"/>
  <cols>
    <col min="1" max="1" width="38.57421875" style="16" customWidth="1"/>
    <col min="2" max="2" width="13.00390625" style="16" customWidth="1"/>
    <col min="3" max="3" width="16.421875" style="16" customWidth="1"/>
    <col min="4" max="4" width="18.140625" style="16" customWidth="1"/>
    <col min="5" max="5" width="40.421875" style="16" customWidth="1"/>
    <col min="6" max="7" width="9.140625" style="16" customWidth="1"/>
  </cols>
  <sheetData>
    <row r="1" spans="1:4" ht="18.75">
      <c r="A1" s="1"/>
      <c r="B1" s="1"/>
      <c r="C1" s="1"/>
      <c r="D1" s="1"/>
    </row>
    <row r="2" spans="1:10" ht="54.75" customHeight="1">
      <c r="A2" s="71" t="s">
        <v>50</v>
      </c>
      <c r="B2" s="71"/>
      <c r="C2" s="71"/>
      <c r="D2" s="71"/>
      <c r="E2" s="71"/>
      <c r="F2" s="56"/>
      <c r="G2" s="56"/>
      <c r="H2" s="56"/>
      <c r="I2" s="4"/>
      <c r="J2" s="4"/>
    </row>
    <row r="3" spans="1:10" ht="18.75">
      <c r="A3" s="72" t="s">
        <v>35</v>
      </c>
      <c r="B3" s="72"/>
      <c r="C3" s="72"/>
      <c r="D3" s="72"/>
      <c r="E3" s="72"/>
      <c r="F3" s="17"/>
      <c r="G3" s="17"/>
      <c r="H3" s="4"/>
      <c r="I3" s="4"/>
      <c r="J3" s="4"/>
    </row>
    <row r="4" spans="1:7" s="2" customFormat="1" ht="18.75">
      <c r="A4" s="73"/>
      <c r="B4" s="73"/>
      <c r="C4" s="73"/>
      <c r="D4" s="73"/>
      <c r="E4" s="18"/>
      <c r="F4" s="18"/>
      <c r="G4" s="18"/>
    </row>
    <row r="5" spans="1:7" s="2" customFormat="1" ht="18.75">
      <c r="A5" s="15"/>
      <c r="B5" s="15"/>
      <c r="C5" s="15"/>
      <c r="D5" s="15"/>
      <c r="E5" s="18"/>
      <c r="F5" s="18"/>
      <c r="G5" s="18"/>
    </row>
    <row r="6" spans="1:7" s="2" customFormat="1" ht="18.75">
      <c r="A6" s="52" t="s">
        <v>46</v>
      </c>
      <c r="B6" s="53"/>
      <c r="C6" s="53"/>
      <c r="D6" s="53"/>
      <c r="E6" s="54"/>
      <c r="F6" s="18"/>
      <c r="G6" s="18"/>
    </row>
    <row r="7" spans="1:7" s="2" customFormat="1" ht="18.75">
      <c r="A7" s="6"/>
      <c r="B7" s="6"/>
      <c r="C7" s="6"/>
      <c r="D7" s="6"/>
      <c r="E7" s="18"/>
      <c r="F7" s="18"/>
      <c r="G7" s="18"/>
    </row>
    <row r="8" spans="1:5" ht="56.25" customHeight="1">
      <c r="A8" s="74" t="s">
        <v>3</v>
      </c>
      <c r="B8" s="75"/>
      <c r="C8" s="5" t="s">
        <v>45</v>
      </c>
      <c r="D8" s="5" t="s">
        <v>49</v>
      </c>
      <c r="E8" s="14" t="s">
        <v>32</v>
      </c>
    </row>
    <row r="9" spans="1:5" ht="24.75" customHeight="1">
      <c r="A9" s="74" t="s">
        <v>0</v>
      </c>
      <c r="B9" s="75"/>
      <c r="C9" s="41">
        <f>C10+C11</f>
        <v>726165.5800000001</v>
      </c>
      <c r="D9" s="41">
        <f>D10+D11+D12</f>
        <v>726165.5800000001</v>
      </c>
      <c r="E9" s="42"/>
    </row>
    <row r="10" spans="1:5" ht="66.75" customHeight="1">
      <c r="A10" s="21" t="s">
        <v>33</v>
      </c>
      <c r="B10" s="8">
        <v>25020100</v>
      </c>
      <c r="C10" s="43">
        <v>331521.58</v>
      </c>
      <c r="D10" s="43">
        <v>331521.58</v>
      </c>
      <c r="E10" s="44" t="s">
        <v>48</v>
      </c>
    </row>
    <row r="11" spans="1:5" ht="101.25" customHeight="1">
      <c r="A11" s="22" t="s">
        <v>34</v>
      </c>
      <c r="B11" s="8">
        <v>25020200</v>
      </c>
      <c r="C11" s="43">
        <v>394644</v>
      </c>
      <c r="D11" s="43">
        <v>394644</v>
      </c>
      <c r="E11" s="44" t="s">
        <v>48</v>
      </c>
    </row>
    <row r="12" spans="1:5" ht="101.25" customHeight="1">
      <c r="A12" s="31" t="s">
        <v>39</v>
      </c>
      <c r="B12" s="30"/>
      <c r="C12" s="43">
        <v>179.77</v>
      </c>
      <c r="D12" s="43"/>
      <c r="E12" s="44" t="s">
        <v>42</v>
      </c>
    </row>
    <row r="13" spans="1:5" ht="75.75" customHeight="1">
      <c r="A13" s="76" t="s">
        <v>4</v>
      </c>
      <c r="B13" s="77"/>
      <c r="C13" s="78" t="s">
        <v>54</v>
      </c>
      <c r="D13" s="79"/>
      <c r="E13" s="80"/>
    </row>
    <row r="14" spans="1:5" ht="27.75" customHeight="1">
      <c r="A14" s="58" t="s">
        <v>1</v>
      </c>
      <c r="B14" s="59"/>
      <c r="C14" s="45"/>
      <c r="D14" s="45"/>
      <c r="E14" s="46" t="s">
        <v>40</v>
      </c>
    </row>
    <row r="15" spans="1:5" ht="18.75" customHeight="1">
      <c r="A15" s="9" t="s">
        <v>5</v>
      </c>
      <c r="B15" s="10">
        <v>2111</v>
      </c>
      <c r="C15" s="47">
        <v>0</v>
      </c>
      <c r="D15" s="47">
        <v>0</v>
      </c>
      <c r="E15" s="44"/>
    </row>
    <row r="16" spans="1:5" ht="17.25" customHeight="1">
      <c r="A16" s="11" t="s">
        <v>2</v>
      </c>
      <c r="B16" s="10">
        <v>2120</v>
      </c>
      <c r="C16" s="47">
        <v>0</v>
      </c>
      <c r="D16" s="47">
        <v>0</v>
      </c>
      <c r="E16" s="44"/>
    </row>
    <row r="17" spans="1:5" ht="17.25" customHeight="1">
      <c r="A17" s="60" t="s">
        <v>6</v>
      </c>
      <c r="B17" s="62">
        <v>2210</v>
      </c>
      <c r="C17" s="64">
        <v>216091.65</v>
      </c>
      <c r="D17" s="64">
        <v>216091.65</v>
      </c>
      <c r="E17" s="40"/>
    </row>
    <row r="18" spans="1:5" ht="132.75" customHeight="1">
      <c r="A18" s="61"/>
      <c r="B18" s="63"/>
      <c r="C18" s="65"/>
      <c r="D18" s="65"/>
      <c r="E18" s="40" t="s">
        <v>47</v>
      </c>
    </row>
    <row r="19" spans="1:5" ht="380.25" customHeight="1">
      <c r="A19" s="61"/>
      <c r="B19" s="63"/>
      <c r="C19" s="65"/>
      <c r="D19" s="65"/>
      <c r="E19" s="40" t="s">
        <v>51</v>
      </c>
    </row>
    <row r="20" spans="1:5" ht="78" customHeight="1">
      <c r="A20" s="3" t="s">
        <v>7</v>
      </c>
      <c r="B20" s="10">
        <v>2220</v>
      </c>
      <c r="C20" s="50">
        <v>575.7</v>
      </c>
      <c r="D20" s="50">
        <v>575.7</v>
      </c>
      <c r="E20" s="44" t="s">
        <v>55</v>
      </c>
    </row>
    <row r="21" spans="1:5" ht="42.75" customHeight="1">
      <c r="A21" s="3" t="s">
        <v>8</v>
      </c>
      <c r="B21" s="10">
        <v>2230</v>
      </c>
      <c r="C21" s="47">
        <v>0</v>
      </c>
      <c r="D21" s="47">
        <v>0</v>
      </c>
      <c r="E21" s="44"/>
    </row>
    <row r="22" spans="1:5" ht="230.25" customHeight="1">
      <c r="A22" s="37" t="s">
        <v>9</v>
      </c>
      <c r="B22" s="36">
        <v>2240</v>
      </c>
      <c r="C22" s="39">
        <v>72192.28</v>
      </c>
      <c r="D22" s="39">
        <v>72192.28</v>
      </c>
      <c r="E22" s="40" t="s">
        <v>52</v>
      </c>
    </row>
    <row r="23" spans="1:5" ht="18.75">
      <c r="A23" s="3" t="s">
        <v>10</v>
      </c>
      <c r="B23" s="10">
        <v>2250</v>
      </c>
      <c r="C23" s="33">
        <v>0</v>
      </c>
      <c r="D23" s="33">
        <v>0</v>
      </c>
      <c r="E23" s="19"/>
    </row>
    <row r="24" spans="1:5" ht="31.5">
      <c r="A24" s="12" t="s">
        <v>11</v>
      </c>
      <c r="B24" s="13">
        <v>2270</v>
      </c>
      <c r="C24" s="7">
        <f>C25+C26+C27+C28+C29</f>
        <v>0</v>
      </c>
      <c r="D24" s="7">
        <f>D25+D26+D27+D28+D29</f>
        <v>0</v>
      </c>
      <c r="E24" s="19"/>
    </row>
    <row r="25" spans="1:5" ht="18.75" customHeight="1">
      <c r="A25" s="11" t="s">
        <v>15</v>
      </c>
      <c r="B25" s="9">
        <v>2271</v>
      </c>
      <c r="C25" s="33">
        <v>0</v>
      </c>
      <c r="D25" s="33">
        <v>0</v>
      </c>
      <c r="E25" s="19"/>
    </row>
    <row r="26" spans="1:5" ht="31.5">
      <c r="A26" s="11" t="s">
        <v>16</v>
      </c>
      <c r="B26" s="9">
        <v>2272</v>
      </c>
      <c r="C26" s="33">
        <v>0</v>
      </c>
      <c r="D26" s="33">
        <v>0</v>
      </c>
      <c r="E26" s="19"/>
    </row>
    <row r="27" spans="1:5" ht="21" customHeight="1">
      <c r="A27" s="11" t="s">
        <v>17</v>
      </c>
      <c r="B27" s="9">
        <v>2273</v>
      </c>
      <c r="C27" s="33">
        <v>0</v>
      </c>
      <c r="D27" s="33">
        <v>0</v>
      </c>
      <c r="E27" s="19"/>
    </row>
    <row r="28" spans="1:5" ht="19.5" customHeight="1">
      <c r="A28" s="11" t="s">
        <v>18</v>
      </c>
      <c r="B28" s="9">
        <v>2274</v>
      </c>
      <c r="C28" s="33">
        <v>0</v>
      </c>
      <c r="D28" s="33">
        <v>0</v>
      </c>
      <c r="E28" s="19"/>
    </row>
    <row r="29" spans="1:5" ht="17.25" customHeight="1">
      <c r="A29" s="11" t="s">
        <v>19</v>
      </c>
      <c r="B29" s="9">
        <v>2275</v>
      </c>
      <c r="C29" s="33">
        <v>0</v>
      </c>
      <c r="D29" s="33">
        <v>0</v>
      </c>
      <c r="E29" s="19"/>
    </row>
    <row r="30" spans="1:5" ht="57.75" customHeight="1">
      <c r="A30" s="12" t="s">
        <v>12</v>
      </c>
      <c r="B30" s="13">
        <v>2280</v>
      </c>
      <c r="C30" s="7">
        <v>0</v>
      </c>
      <c r="D30" s="7">
        <v>0</v>
      </c>
      <c r="E30" s="19"/>
    </row>
    <row r="31" spans="1:5" ht="21.75" customHeight="1">
      <c r="A31" s="12" t="s">
        <v>13</v>
      </c>
      <c r="B31" s="13">
        <v>2700</v>
      </c>
      <c r="C31" s="7">
        <f>C32+C33</f>
        <v>5150</v>
      </c>
      <c r="D31" s="7">
        <f>D32+D33</f>
        <v>5150</v>
      </c>
      <c r="E31" s="19"/>
    </row>
    <row r="32" spans="1:5" ht="18.75" customHeight="1">
      <c r="A32" s="11" t="s">
        <v>20</v>
      </c>
      <c r="B32" s="9">
        <v>2720</v>
      </c>
      <c r="C32" s="20"/>
      <c r="D32" s="20"/>
      <c r="E32" s="19"/>
    </row>
    <row r="33" spans="1:5" ht="20.25" customHeight="1">
      <c r="A33" s="11" t="s">
        <v>21</v>
      </c>
      <c r="B33" s="9">
        <v>2730</v>
      </c>
      <c r="C33" s="20">
        <v>5150</v>
      </c>
      <c r="D33" s="20">
        <v>5150</v>
      </c>
      <c r="E33" s="38"/>
    </row>
    <row r="34" spans="1:5" ht="20.25" customHeight="1">
      <c r="A34" s="12" t="s">
        <v>22</v>
      </c>
      <c r="B34" s="13">
        <v>2800</v>
      </c>
      <c r="C34" s="7"/>
      <c r="D34" s="7"/>
      <c r="E34" s="38"/>
    </row>
    <row r="35" spans="1:5" ht="22.5" customHeight="1">
      <c r="A35" s="12" t="s">
        <v>23</v>
      </c>
      <c r="B35" s="14">
        <v>3000</v>
      </c>
      <c r="C35" s="7">
        <f>C36+C38+C41</f>
        <v>432155.95</v>
      </c>
      <c r="D35" s="7">
        <f>D36+D38+D41</f>
        <v>432155.95</v>
      </c>
      <c r="E35" s="32"/>
    </row>
    <row r="36" spans="1:5" ht="28.5" customHeight="1">
      <c r="A36" s="66" t="s">
        <v>14</v>
      </c>
      <c r="B36" s="68">
        <v>3110</v>
      </c>
      <c r="C36" s="64">
        <v>432155.95</v>
      </c>
      <c r="D36" s="64">
        <v>432155.95</v>
      </c>
      <c r="E36" s="32"/>
    </row>
    <row r="37" spans="1:5" ht="132.75" customHeight="1">
      <c r="A37" s="67"/>
      <c r="B37" s="69"/>
      <c r="C37" s="70"/>
      <c r="D37" s="70"/>
      <c r="E37" s="40" t="s">
        <v>53</v>
      </c>
    </row>
    <row r="38" spans="1:5" ht="26.25" customHeight="1">
      <c r="A38" s="12" t="s">
        <v>24</v>
      </c>
      <c r="B38" s="13">
        <v>3130</v>
      </c>
      <c r="C38" s="7">
        <f>C39+C40</f>
        <v>0</v>
      </c>
      <c r="D38" s="7">
        <f>D39+D40</f>
        <v>0</v>
      </c>
      <c r="E38" s="19"/>
    </row>
    <row r="39" spans="1:5" ht="36" customHeight="1">
      <c r="A39" s="11" t="s">
        <v>25</v>
      </c>
      <c r="B39" s="9">
        <v>3131</v>
      </c>
      <c r="C39" s="20"/>
      <c r="D39" s="20"/>
      <c r="E39" s="19"/>
    </row>
    <row r="40" spans="1:5" ht="27" customHeight="1">
      <c r="A40" s="11" t="s">
        <v>26</v>
      </c>
      <c r="B40" s="9">
        <v>3132</v>
      </c>
      <c r="C40" s="20"/>
      <c r="D40" s="20"/>
      <c r="E40" s="19"/>
    </row>
    <row r="41" spans="1:5" ht="20.25" customHeight="1">
      <c r="A41" s="12" t="s">
        <v>28</v>
      </c>
      <c r="B41" s="13">
        <v>3140</v>
      </c>
      <c r="C41" s="7">
        <f>C42+C43+C44</f>
        <v>0</v>
      </c>
      <c r="D41" s="7">
        <f>D42+D43+D44</f>
        <v>0</v>
      </c>
      <c r="E41" s="19"/>
    </row>
    <row r="42" spans="1:5" ht="34.5" customHeight="1">
      <c r="A42" s="11" t="s">
        <v>29</v>
      </c>
      <c r="B42" s="9">
        <v>3141</v>
      </c>
      <c r="C42" s="20"/>
      <c r="D42" s="20"/>
      <c r="E42" s="19"/>
    </row>
    <row r="43" spans="1:5" ht="29.25" customHeight="1">
      <c r="A43" s="11" t="s">
        <v>30</v>
      </c>
      <c r="B43" s="9">
        <v>3142</v>
      </c>
      <c r="C43" s="20"/>
      <c r="D43" s="20"/>
      <c r="E43" s="19"/>
    </row>
    <row r="44" spans="1:5" ht="33" customHeight="1">
      <c r="A44" s="48" t="s">
        <v>31</v>
      </c>
      <c r="B44" s="49">
        <v>3143</v>
      </c>
      <c r="C44" s="50"/>
      <c r="D44" s="50"/>
      <c r="E44" s="44"/>
    </row>
    <row r="45" spans="1:5" ht="31.5" customHeight="1">
      <c r="A45" s="51" t="s">
        <v>27</v>
      </c>
      <c r="B45" s="51"/>
      <c r="C45" s="41">
        <f>C15+C16+C17+C20+C21+C22+C23+C24+C30+C31+C35</f>
        <v>726165.5800000001</v>
      </c>
      <c r="D45" s="41">
        <f>D15+D16+D17+D20+D21+D22+D23+D24+D30+D31+D34+D35</f>
        <v>726165.5800000001</v>
      </c>
      <c r="E45" s="44"/>
    </row>
    <row r="49" spans="1:7" ht="15.75">
      <c r="A49" s="23" t="s">
        <v>41</v>
      </c>
      <c r="D49" s="24"/>
      <c r="E49" s="34" t="s">
        <v>43</v>
      </c>
      <c r="F49" s="25"/>
      <c r="G49" s="25"/>
    </row>
    <row r="50" spans="1:7" ht="15.75">
      <c r="A50" s="23"/>
      <c r="D50" s="26" t="s">
        <v>36</v>
      </c>
      <c r="E50" s="27" t="s">
        <v>37</v>
      </c>
      <c r="F50" s="28"/>
      <c r="G50" s="28"/>
    </row>
    <row r="51" spans="1:7" ht="15.75">
      <c r="A51" s="29" t="s">
        <v>38</v>
      </c>
      <c r="D51" s="24"/>
      <c r="E51" s="35" t="s">
        <v>44</v>
      </c>
      <c r="F51" s="25"/>
      <c r="G51" s="25"/>
    </row>
    <row r="52" spans="4:7" ht="15.75">
      <c r="D52" s="26" t="s">
        <v>36</v>
      </c>
      <c r="E52" s="27" t="s">
        <v>37</v>
      </c>
      <c r="F52" s="28"/>
      <c r="G52" s="28"/>
    </row>
  </sheetData>
  <sheetProtection/>
  <mergeCells count="16">
    <mergeCell ref="A2:E2"/>
    <mergeCell ref="A36:A37"/>
    <mergeCell ref="B36:B37"/>
    <mergeCell ref="C36:C37"/>
    <mergeCell ref="D36:D37"/>
    <mergeCell ref="A17:A19"/>
    <mergeCell ref="B17:B19"/>
    <mergeCell ref="C17:C19"/>
    <mergeCell ref="D17:D19"/>
    <mergeCell ref="A3:E3"/>
    <mergeCell ref="A14:B14"/>
    <mergeCell ref="A4:D4"/>
    <mergeCell ref="A8:B8"/>
    <mergeCell ref="A9:B9"/>
    <mergeCell ref="A13:B13"/>
    <mergeCell ref="C13:E13"/>
  </mergeCells>
  <printOptions/>
  <pageMargins left="0.75" right="0.39" top="0.3937007874015748" bottom="0.5905511811023623" header="0.5118110236220472" footer="0.5118110236220472"/>
  <pageSetup fitToHeight="2" fitToWidth="2" horizontalDpi="600" verticalDpi="600" orientation="portrait" paperSize="9" scale="38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2019-12-11T08:45:24Z</cp:lastPrinted>
  <dcterms:created xsi:type="dcterms:W3CDTF">1996-10-08T23:32:33Z</dcterms:created>
  <dcterms:modified xsi:type="dcterms:W3CDTF">2019-12-11T08:47:54Z</dcterms:modified>
  <cp:category/>
  <cp:version/>
  <cp:contentType/>
  <cp:contentStatus/>
</cp:coreProperties>
</file>