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" sheetId="1" r:id="rId1"/>
  </sheets>
  <definedNames>
    <definedName name="_xlnm.Print_Area" localSheetId="0">'4-2'!$A$1:$E$70</definedName>
  </definedNames>
  <calcPr fullCalcOnLoad="1"/>
</workbook>
</file>

<file path=xl/sharedStrings.xml><?xml version="1.0" encoding="utf-8"?>
<sst xmlns="http://schemas.openxmlformats.org/spreadsheetml/2006/main" count="75" uniqueCount="72">
  <si>
    <t>Надходження коштів - усього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</si>
  <si>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</si>
  <si>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</si>
  <si>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</si>
  <si>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</si>
  <si>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</si>
  <si>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</si>
  <si>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</si>
  <si>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</si>
  <si>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</si>
  <si>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</si>
  <si>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</si>
  <si>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</si>
  <si>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</si>
  <si>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</si>
  <si>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</si>
  <si>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</si>
  <si>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</si>
  <si>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</si>
  <si>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</si>
  <si>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</si>
  <si>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</si>
  <si>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</si>
  <si>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</si>
  <si>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</si>
  <si>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</si>
  <si>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</si>
  <si>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</si>
  <si>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</si>
  <si>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</si>
  <si>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</si>
  <si>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</si>
  <si>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</si>
  <si>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</si>
  <si>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</si>
  <si>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( форма № 4-2 )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</si>
  <si>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</si>
  <si>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</si>
  <si>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</si>
  <si>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</si>
  <si>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Затверджено на 2018 рік з урахуванням змін</t>
  </si>
  <si>
    <t>розписати куди спрямовано</t>
  </si>
  <si>
    <t>Директор</t>
  </si>
  <si>
    <t>ДНЗ "Херсонське ВПУ сервісу та дизайну"</t>
  </si>
  <si>
    <t>Благодійна допомага від фізичних осіб, та батьківського комітету</t>
  </si>
  <si>
    <t>залишок минулого року від фізичних осіб благодійна допомога.</t>
  </si>
  <si>
    <t>Т.В. Огданець</t>
  </si>
  <si>
    <t>Н.С. Ткач</t>
  </si>
  <si>
    <t>Комп"ютер в зборі</t>
  </si>
  <si>
    <t>Документи про освіту - 365,04 грн.,</t>
  </si>
  <si>
    <t>Паливно-мастильні матеріали - 734,01 грн.,</t>
  </si>
  <si>
    <t>Електроматеріали - 1191,44 грн.,</t>
  </si>
  <si>
    <t>Сантехнічні товари - 463,61 грн.,</t>
  </si>
  <si>
    <t>Принтер - 5500,00 грн.</t>
  </si>
  <si>
    <t>Металева конструкція - 825,00 грн.</t>
  </si>
  <si>
    <t>Бойлер (2 шт)- 4970,00 грн.</t>
  </si>
  <si>
    <t>Жалюзі - 3100,00 грн., м/пл. двері - 2160,00 грн.,</t>
  </si>
  <si>
    <t>Меблі - 25100,00 грн.</t>
  </si>
  <si>
    <t>Будівельні товари - 4693,46 грн., кришки для парт - 5820,00 грн.</t>
  </si>
  <si>
    <t>Комп"ютер б/у - 4232,98 грн., Жерсткий диск - 1460 грн.</t>
  </si>
  <si>
    <t>Металопластикові вікна - 11758,97</t>
  </si>
  <si>
    <t>Панель ДСП - 2220,00</t>
  </si>
  <si>
    <t>Проектор (2 шт)</t>
  </si>
  <si>
    <t>Оверлок</t>
  </si>
  <si>
    <t>Шуруповерт - 729,00 грн., драбина - 2790,00, праска-парогенератор - 4544,70 грн., праска (2шт) - 4138,20 грн., банери - 6342,00 грн. щіпці - 650,00 грн., манекен (2 шт) - 1500,00 грн., книги - 1680,00 грн., швейні машинки - 838,01 грн.</t>
  </si>
  <si>
    <t xml:space="preserve">м/пл. вікна, двері -58665,46 грн., журнали - 6221,00 грн., робочий матеріал для флористів - 3592,68, документи про освіту - 110,16 грн., періодична підписка - 3061,71 грн., паливно-мастильні матеріали - 305,81 грн.,  пісок - 780,00 грн.,будівельні матеріали - 5241,77 грн., плитка - 9874,80 грн, госп. товари - 2137,52 грн., електротовари - 326,20 грн.,  тканина - 577,50 грн.,                                                                                                                                                                                                </t>
  </si>
  <si>
    <t>Секції батарей - 10000 грн., господарські товари - 2977,02 грн., труба - 1900,00 грн., будівельні матеріали - 659,04 грн., миючі засоби - 298,48 грн., тканина - 680,00 грн., буд. Матеріали - 22927,00 грн., електротовари - 8423,70 грн., папір - 3259,61 грн.</t>
  </si>
  <si>
    <t>Звіт про надходження і використання коштів,отриманих як плата за послуги за жовтень  2018 року</t>
  </si>
  <si>
    <t>КАСОВІ ВИДАТКИ на 01.11.2018</t>
  </si>
  <si>
    <r>
      <t xml:space="preserve">Телекомунікаційні послуги  - 64,04 грн., поточний ремонт манометра - 100,78 грн., комісія банку - 39,27 грн., послуги програмно-комп"ютерного забезпечення - 1404,00 грн., послуги з зняття пломби - 335,91 грн., послуги з ремонту комп. техніки, заправка картриджу - 2485,00 грн., послуги з програмного забезпечення - 2430,00 грн., ремонт майстерні - 11235,00 грн., ремонт майстерні - 73217,00, автопослуги - 150,00 грн., вартість послуги підписки - 103,05 грн., заправка картриджу - 880,00 грн., обслуговування вузла теплової енергії - 9682,38 грн., Вимір контура - 12770,86, послуги хостингу - 574,57 грн., </t>
    </r>
    <r>
      <rPr>
        <sz val="11"/>
        <color indexed="16"/>
        <rFont val="Times New Roman"/>
        <family val="1"/>
      </rPr>
      <t xml:space="preserve"> послуги доставки </t>
    </r>
    <r>
      <rPr>
        <sz val="11"/>
        <rFont val="Times New Roman"/>
        <family val="1"/>
      </rPr>
      <t>- 53,80 грн., ремонт майстерні - 38889,00 грн.</t>
    </r>
  </si>
  <si>
    <t>Журнали - 490,00 грн., господарські матеріали - 7578,16 грн., будівельні матеріали - 315,03 грн., сантехнічні товари - 803,00 грн., кришки для парт - 1790,00 грн., періодична підписка - 921,37 грн., двері, підвіконники - 5295,00 грн., секції батарей - 6000,00 грн</t>
  </si>
  <si>
    <t>Надійшло за січень-жовтень 2018 року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</si>
</sst>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#,##0.0"/>
  </numFmts>
  <fonts count="4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" fillId="0" borderId="0" xfId="52" applyFont="1" applyFill="1" applyAlignment="1">
      <alignment wrapText="1"/>
      <protection/>
    </xf>
    <xf numFmtId="0" fontId="2" fillId="0" borderId="10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10" fillId="0" borderId="11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2" fillId="0" borderId="10" xfId="52" applyFont="1" applyBorder="1" applyAlignment="1">
      <alignment horizontal="right"/>
      <protection/>
    </xf>
    <xf numFmtId="0" fontId="10" fillId="0" borderId="10" xfId="52" applyFont="1" applyBorder="1" applyAlignment="1">
      <alignment horizontal="right"/>
      <protection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2" fontId="3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4" fontId="9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4" fontId="1" fillId="32" borderId="12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vertical="center" wrapText="1"/>
    </xf>
    <xf numFmtId="0" fontId="2" fillId="32" borderId="12" xfId="52" applyFont="1" applyFill="1" applyBorder="1" applyAlignment="1">
      <alignment horizontal="center" vertical="center"/>
      <protection/>
    </xf>
    <xf numFmtId="0" fontId="2" fillId="32" borderId="12" xfId="0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/>
    </xf>
    <xf numFmtId="0" fontId="2" fillId="32" borderId="12" xfId="52" applyFont="1" applyFill="1" applyBorder="1" applyAlignment="1">
      <alignment horizontal="center" vertical="center" wrapText="1"/>
      <protection/>
    </xf>
    <xf numFmtId="0" fontId="10" fillId="32" borderId="12" xfId="0" applyFont="1" applyFill="1" applyBorder="1" applyAlignment="1">
      <alignment vertical="center" wrapText="1"/>
    </xf>
    <xf numFmtId="0" fontId="2" fillId="32" borderId="14" xfId="52" applyFont="1" applyFill="1" applyBorder="1" applyAlignment="1">
      <alignment horizontal="center" vertical="center" wrapText="1"/>
      <protection/>
    </xf>
    <xf numFmtId="0" fontId="2" fillId="32" borderId="15" xfId="52" applyFont="1" applyFill="1" applyBorder="1" applyAlignment="1">
      <alignment vertical="center" wrapText="1"/>
      <protection/>
    </xf>
    <xf numFmtId="0" fontId="2" fillId="32" borderId="16" xfId="0" applyFont="1" applyFill="1" applyBorder="1" applyAlignment="1">
      <alignment horizontal="center" vertical="center"/>
    </xf>
    <xf numFmtId="4" fontId="7" fillId="32" borderId="16" xfId="0" applyNumberFormat="1" applyFont="1" applyFill="1" applyBorder="1" applyAlignment="1">
      <alignment horizontal="center" vertical="center"/>
    </xf>
    <xf numFmtId="0" fontId="5" fillId="32" borderId="12" xfId="52" applyFont="1" applyFill="1" applyBorder="1" applyAlignment="1">
      <alignment horizontal="center" vertical="center" wrapText="1"/>
      <protection/>
    </xf>
    <xf numFmtId="0" fontId="5" fillId="32" borderId="12" xfId="52" applyFont="1" applyFill="1" applyBorder="1" applyAlignment="1">
      <alignment horizontal="center" vertical="center"/>
      <protection/>
    </xf>
    <xf numFmtId="4" fontId="7" fillId="32" borderId="12" xfId="0" applyNumberFormat="1" applyFont="1" applyFill="1" applyBorder="1" applyAlignment="1">
      <alignment horizontal="center" vertical="center"/>
    </xf>
    <xf numFmtId="0" fontId="5" fillId="32" borderId="16" xfId="52" applyFont="1" applyFill="1" applyBorder="1" applyAlignment="1">
      <alignment horizontal="center" vertical="center" wrapText="1"/>
      <protection/>
    </xf>
    <xf numFmtId="0" fontId="5" fillId="32" borderId="16" xfId="0" applyFont="1" applyFill="1" applyBorder="1" applyAlignment="1">
      <alignment horizontal="center" vertical="center"/>
    </xf>
    <xf numFmtId="4" fontId="1" fillId="32" borderId="16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11" fillId="32" borderId="17" xfId="0" applyNumberFormat="1" applyFont="1" applyFill="1" applyBorder="1" applyAlignment="1">
      <alignment horizontal="center" vertical="center"/>
    </xf>
    <xf numFmtId="4" fontId="11" fillId="32" borderId="18" xfId="0" applyNumberFormat="1" applyFont="1" applyFill="1" applyBorder="1" applyAlignment="1">
      <alignment horizontal="center" vertical="center"/>
    </xf>
    <xf numFmtId="4" fontId="11" fillId="32" borderId="13" xfId="0" applyNumberFormat="1" applyFont="1" applyFill="1" applyBorder="1" applyAlignment="1">
      <alignment horizontal="center" vertical="center"/>
    </xf>
    <xf numFmtId="0" fontId="2" fillId="32" borderId="16" xfId="52" applyFont="1" applyFill="1" applyBorder="1" applyAlignment="1">
      <alignment horizontal="center" vertical="center" wrapText="1"/>
      <protection/>
    </xf>
    <xf numFmtId="0" fontId="2" fillId="32" borderId="19" xfId="52" applyFont="1" applyFill="1" applyBorder="1" applyAlignment="1">
      <alignment horizontal="center" vertical="center" wrapText="1"/>
      <protection/>
    </xf>
    <xf numFmtId="0" fontId="2" fillId="32" borderId="16" xfId="52" applyFont="1" applyFill="1" applyBorder="1" applyAlignment="1">
      <alignment horizontal="center" vertical="center"/>
      <protection/>
    </xf>
    <xf numFmtId="0" fontId="2" fillId="32" borderId="19" xfId="52" applyFont="1" applyFill="1" applyBorder="1" applyAlignment="1">
      <alignment horizontal="center" vertical="center"/>
      <protection/>
    </xf>
    <xf numFmtId="4" fontId="7" fillId="32" borderId="16" xfId="0" applyNumberFormat="1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0" fontId="2" fillId="32" borderId="20" xfId="52" applyFont="1" applyFill="1" applyBorder="1" applyAlignment="1">
      <alignment horizontal="center" vertical="center" wrapText="1"/>
      <protection/>
    </xf>
    <xf numFmtId="0" fontId="2" fillId="32" borderId="21" xfId="52" applyFont="1" applyFill="1" applyBorder="1" applyAlignment="1">
      <alignment horizontal="center" vertical="center" wrapText="1"/>
      <protection/>
    </xf>
    <xf numFmtId="0" fontId="2" fillId="32" borderId="1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4" fontId="7" fillId="32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69"/>
  <sheetViews>
    <sheetView tabSelected="1" view="pageBreakPreview" zoomScaleSheetLayoutView="100" zoomScalePageLayoutView="0" workbookViewId="0" topLeftCell="A35">
      <selection activeCell="E37" sqref="E37"/>
    </sheetView>
  </sheetViews>
  <sheetFormatPr defaultColWidth="9.140625" defaultRowHeight="12.75"/>
  <cols>
    <col min="1" max="1" width="38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6.7109375" style="3" customWidth="1"/>
    <col min="6" max="7" width="9.140625" style="3" customWidth="1"/>
  </cols>
  <sheetData>
    <row r="1" spans="1:8" ht="18.75">
      <c r="A1" s="13"/>
      <c r="B1" s="13"/>
      <c r="C1" s="13"/>
      <c r="D1" s="13"/>
      <c r="E1" s="14"/>
      <c r="F1" s="14"/>
      <c r="G1" s="14"/>
      <c r="H1" s="15"/>
    </row>
    <row r="2" spans="1:10" ht="54.75" customHeight="1">
      <c r="A2" s="53" t="s">
        <v>67</v>
      </c>
      <c r="B2" s="53"/>
      <c r="C2" s="53"/>
      <c r="D2" s="53"/>
      <c r="E2" s="53"/>
      <c r="F2" s="53"/>
      <c r="G2" s="53"/>
      <c r="H2" s="53"/>
      <c r="I2" s="2"/>
      <c r="J2" s="2"/>
    </row>
    <row r="3" spans="1:10" ht="18.75">
      <c r="A3" s="54" t="s">
        <v>35</v>
      </c>
      <c r="B3" s="54"/>
      <c r="C3" s="54"/>
      <c r="D3" s="54"/>
      <c r="E3" s="54"/>
      <c r="F3" s="16"/>
      <c r="G3" s="16"/>
      <c r="H3" s="17"/>
      <c r="I3" s="2"/>
      <c r="J3" s="2"/>
    </row>
    <row r="4" spans="1:8" s="1" customFormat="1" ht="8.25" customHeight="1">
      <c r="A4" s="57"/>
      <c r="B4" s="57"/>
      <c r="C4" s="57"/>
      <c r="D4" s="57"/>
      <c r="E4" s="18"/>
      <c r="F4" s="18"/>
      <c r="G4" s="18"/>
      <c r="H4" s="19"/>
    </row>
    <row r="5" spans="1:8" s="1" customFormat="1" ht="18.75" hidden="1">
      <c r="A5" s="20"/>
      <c r="B5" s="20"/>
      <c r="C5" s="20"/>
      <c r="D5" s="20"/>
      <c r="E5" s="18"/>
      <c r="F5" s="18"/>
      <c r="G5" s="18"/>
      <c r="H5" s="19"/>
    </row>
    <row r="6" spans="1:8" s="1" customFormat="1" ht="18.75">
      <c r="A6" s="21" t="s">
        <v>43</v>
      </c>
      <c r="B6" s="20"/>
      <c r="C6" s="20"/>
      <c r="D6" s="20"/>
      <c r="E6" s="18"/>
      <c r="F6" s="18"/>
      <c r="G6" s="18"/>
      <c r="H6" s="19"/>
    </row>
    <row r="7" spans="1:8" s="1" customFormat="1" ht="8.25" customHeight="1">
      <c r="A7" s="22"/>
      <c r="B7" s="22"/>
      <c r="C7" s="22"/>
      <c r="D7" s="22"/>
      <c r="E7" s="18"/>
      <c r="F7" s="18"/>
      <c r="G7" s="18"/>
      <c r="H7" s="19"/>
    </row>
    <row r="8" spans="1:8" ht="56.25" customHeight="1">
      <c r="A8" s="58" t="s">
        <v>3</v>
      </c>
      <c r="B8" s="59"/>
      <c r="C8" s="23" t="s">
        <v>40</v>
      </c>
      <c r="D8" s="23" t="s">
        <v>71</v>
      </c>
      <c r="E8" s="24" t="s">
        <v>32</v>
      </c>
      <c r="F8" s="14"/>
      <c r="G8" s="14"/>
      <c r="H8" s="15"/>
    </row>
    <row r="9" spans="1:8" ht="24.75" customHeight="1">
      <c r="A9" s="58" t="s">
        <v>0</v>
      </c>
      <c r="B9" s="59"/>
      <c r="C9" s="25">
        <f>C10+C11+C12</f>
        <v>463535.66</v>
      </c>
      <c r="D9" s="25">
        <f>D10+D11+D12</f>
        <v>479780.92</v>
      </c>
      <c r="E9" s="26"/>
      <c r="F9" s="14"/>
      <c r="G9" s="14"/>
      <c r="H9" s="15"/>
    </row>
    <row r="10" spans="1:8" ht="49.5" customHeight="1">
      <c r="A10" s="27" t="s">
        <v>33</v>
      </c>
      <c r="B10" s="28">
        <v>25020100</v>
      </c>
      <c r="C10" s="29">
        <v>81708.36</v>
      </c>
      <c r="D10" s="29">
        <v>98298.49</v>
      </c>
      <c r="E10" s="30" t="s">
        <v>44</v>
      </c>
      <c r="F10" s="14"/>
      <c r="G10" s="14"/>
      <c r="H10" s="15"/>
    </row>
    <row r="11" spans="1:8" ht="91.5" customHeight="1">
      <c r="A11" s="31" t="s">
        <v>34</v>
      </c>
      <c r="B11" s="28">
        <v>25020200</v>
      </c>
      <c r="C11" s="29">
        <v>378982.43</v>
      </c>
      <c r="D11" s="29">
        <v>381482.43</v>
      </c>
      <c r="E11" s="30" t="s">
        <v>44</v>
      </c>
      <c r="F11" s="14"/>
      <c r="G11" s="14"/>
      <c r="H11" s="15"/>
    </row>
    <row r="12" spans="1:8" ht="48.75" customHeight="1">
      <c r="A12" s="32" t="s">
        <v>39</v>
      </c>
      <c r="B12" s="33"/>
      <c r="C12" s="29">
        <v>2844.87</v>
      </c>
      <c r="D12" s="29"/>
      <c r="E12" s="30" t="s">
        <v>45</v>
      </c>
      <c r="F12" s="14"/>
      <c r="G12" s="14"/>
      <c r="H12" s="15"/>
    </row>
    <row r="13" spans="1:8" ht="41.25" customHeight="1">
      <c r="A13" s="60" t="s">
        <v>4</v>
      </c>
      <c r="B13" s="61"/>
      <c r="C13" s="62" t="s">
        <v>68</v>
      </c>
      <c r="D13" s="63"/>
      <c r="E13" s="64"/>
      <c r="F13" s="14"/>
      <c r="G13" s="14"/>
      <c r="H13" s="15"/>
    </row>
    <row r="14" spans="1:8" ht="27.75" customHeight="1">
      <c r="A14" s="55" t="s">
        <v>1</v>
      </c>
      <c r="B14" s="56"/>
      <c r="C14" s="34"/>
      <c r="D14" s="34"/>
      <c r="E14" s="35" t="s">
        <v>41</v>
      </c>
      <c r="F14" s="14"/>
      <c r="G14" s="14"/>
      <c r="H14" s="15"/>
    </row>
    <row r="15" spans="1:8" ht="18.75" customHeight="1">
      <c r="A15" s="36" t="s">
        <v>5</v>
      </c>
      <c r="B15" s="37">
        <v>2111</v>
      </c>
      <c r="C15" s="38">
        <v>0</v>
      </c>
      <c r="D15" s="38">
        <v>0</v>
      </c>
      <c r="E15" s="30"/>
      <c r="F15" s="14"/>
      <c r="G15" s="14"/>
      <c r="H15" s="15"/>
    </row>
    <row r="16" spans="1:8" ht="17.25" customHeight="1">
      <c r="A16" s="39" t="s">
        <v>2</v>
      </c>
      <c r="B16" s="37">
        <v>2120</v>
      </c>
      <c r="C16" s="38">
        <v>0</v>
      </c>
      <c r="D16" s="38">
        <v>0</v>
      </c>
      <c r="E16" s="30"/>
      <c r="F16" s="14"/>
      <c r="G16" s="14"/>
      <c r="H16" s="15"/>
    </row>
    <row r="17" spans="1:8" ht="17.25" customHeight="1">
      <c r="A17" s="71" t="s">
        <v>6</v>
      </c>
      <c r="B17" s="73">
        <v>2210</v>
      </c>
      <c r="C17" s="69">
        <v>263581.99</v>
      </c>
      <c r="D17" s="69">
        <v>263018.44</v>
      </c>
      <c r="E17" s="40"/>
      <c r="F17" s="14"/>
      <c r="G17" s="14"/>
      <c r="H17" s="15"/>
    </row>
    <row r="18" spans="1:8" ht="36.75" customHeight="1">
      <c r="A18" s="72"/>
      <c r="B18" s="74"/>
      <c r="C18" s="75"/>
      <c r="D18" s="75"/>
      <c r="E18" s="40" t="s">
        <v>59</v>
      </c>
      <c r="F18" s="14"/>
      <c r="G18" s="14"/>
      <c r="H18" s="15"/>
    </row>
    <row r="19" spans="1:8" ht="17.25" customHeight="1">
      <c r="A19" s="72"/>
      <c r="B19" s="74"/>
      <c r="C19" s="75"/>
      <c r="D19" s="75"/>
      <c r="E19" s="40" t="s">
        <v>56</v>
      </c>
      <c r="F19" s="14"/>
      <c r="G19" s="14"/>
      <c r="H19" s="15"/>
    </row>
    <row r="20" spans="1:8" ht="17.25" customHeight="1">
      <c r="A20" s="72"/>
      <c r="B20" s="74"/>
      <c r="C20" s="75"/>
      <c r="D20" s="75"/>
      <c r="E20" s="40" t="s">
        <v>49</v>
      </c>
      <c r="F20" s="14"/>
      <c r="G20" s="14"/>
      <c r="H20" s="15"/>
    </row>
    <row r="21" spans="1:8" ht="30.75" customHeight="1">
      <c r="A21" s="72"/>
      <c r="B21" s="74"/>
      <c r="C21" s="75"/>
      <c r="D21" s="75"/>
      <c r="E21" s="40" t="s">
        <v>50</v>
      </c>
      <c r="F21" s="14"/>
      <c r="G21" s="14"/>
      <c r="H21" s="15"/>
    </row>
    <row r="22" spans="1:8" ht="29.25" customHeight="1">
      <c r="A22" s="72"/>
      <c r="B22" s="74"/>
      <c r="C22" s="75"/>
      <c r="D22" s="75"/>
      <c r="E22" s="40" t="s">
        <v>52</v>
      </c>
      <c r="F22" s="14"/>
      <c r="G22" s="14"/>
      <c r="H22" s="15"/>
    </row>
    <row r="23" spans="1:8" ht="31.5" customHeight="1">
      <c r="A23" s="72"/>
      <c r="B23" s="74"/>
      <c r="C23" s="75"/>
      <c r="D23" s="75"/>
      <c r="E23" s="40" t="s">
        <v>51</v>
      </c>
      <c r="F23" s="14"/>
      <c r="G23" s="14"/>
      <c r="H23" s="15"/>
    </row>
    <row r="24" spans="1:8" ht="27.75" customHeight="1">
      <c r="A24" s="72"/>
      <c r="B24" s="74"/>
      <c r="C24" s="75"/>
      <c r="D24" s="75"/>
      <c r="E24" s="40" t="s">
        <v>55</v>
      </c>
      <c r="F24" s="14"/>
      <c r="G24" s="14"/>
      <c r="H24" s="15"/>
    </row>
    <row r="25" spans="1:8" ht="27.75" customHeight="1">
      <c r="A25" s="72"/>
      <c r="B25" s="74"/>
      <c r="C25" s="75"/>
      <c r="D25" s="75"/>
      <c r="E25" s="40" t="s">
        <v>60</v>
      </c>
      <c r="F25" s="14"/>
      <c r="G25" s="14"/>
      <c r="H25" s="15"/>
    </row>
    <row r="26" spans="1:8" ht="27.75" customHeight="1">
      <c r="A26" s="72"/>
      <c r="B26" s="74"/>
      <c r="C26" s="75"/>
      <c r="D26" s="75"/>
      <c r="E26" s="40" t="s">
        <v>61</v>
      </c>
      <c r="F26" s="14"/>
      <c r="G26" s="14"/>
      <c r="H26" s="15"/>
    </row>
    <row r="27" spans="1:8" ht="36" customHeight="1">
      <c r="A27" s="72"/>
      <c r="B27" s="74"/>
      <c r="C27" s="75"/>
      <c r="D27" s="75"/>
      <c r="E27" s="40" t="s">
        <v>58</v>
      </c>
      <c r="F27" s="14"/>
      <c r="G27" s="14"/>
      <c r="H27" s="15"/>
    </row>
    <row r="28" spans="1:8" ht="92.25" customHeight="1">
      <c r="A28" s="72"/>
      <c r="B28" s="74"/>
      <c r="C28" s="75"/>
      <c r="D28" s="75"/>
      <c r="E28" s="40" t="s">
        <v>64</v>
      </c>
      <c r="F28" s="14">
        <v>23211.91</v>
      </c>
      <c r="G28" s="14"/>
      <c r="H28" s="15"/>
    </row>
    <row r="29" spans="1:8" ht="92.25" customHeight="1">
      <c r="A29" s="72"/>
      <c r="B29" s="74"/>
      <c r="C29" s="75"/>
      <c r="D29" s="75"/>
      <c r="E29" s="52" t="s">
        <v>70</v>
      </c>
      <c r="F29" s="14"/>
      <c r="G29" s="14"/>
      <c r="H29" s="15"/>
    </row>
    <row r="30" spans="1:8" ht="143.25" customHeight="1">
      <c r="A30" s="72"/>
      <c r="B30" s="74"/>
      <c r="C30" s="75"/>
      <c r="D30" s="75"/>
      <c r="E30" s="40" t="s">
        <v>65</v>
      </c>
      <c r="F30" s="14">
        <v>90894.61</v>
      </c>
      <c r="G30" s="14"/>
      <c r="H30" s="15"/>
    </row>
    <row r="31" spans="1:8" ht="77.25" customHeight="1">
      <c r="A31" s="72"/>
      <c r="B31" s="74"/>
      <c r="C31" s="75"/>
      <c r="D31" s="75"/>
      <c r="E31" s="40" t="s">
        <v>66</v>
      </c>
      <c r="F31" s="14">
        <v>51124.85</v>
      </c>
      <c r="G31" s="14"/>
      <c r="H31" s="15"/>
    </row>
    <row r="32" spans="1:8" ht="18.75" customHeight="1">
      <c r="A32" s="72"/>
      <c r="B32" s="74"/>
      <c r="C32" s="75"/>
      <c r="D32" s="75"/>
      <c r="E32" s="40" t="s">
        <v>57</v>
      </c>
      <c r="F32" s="14"/>
      <c r="G32" s="14"/>
      <c r="H32" s="15"/>
    </row>
    <row r="33" spans="1:8" ht="16.5" customHeight="1">
      <c r="A33" s="72"/>
      <c r="B33" s="74"/>
      <c r="C33" s="75"/>
      <c r="D33" s="75"/>
      <c r="E33" s="40" t="s">
        <v>53</v>
      </c>
      <c r="F33" s="14">
        <v>17</v>
      </c>
      <c r="G33" s="14"/>
      <c r="H33" s="15"/>
    </row>
    <row r="34" spans="1:8" ht="16.5" customHeight="1">
      <c r="A34" s="72"/>
      <c r="B34" s="74"/>
      <c r="C34" s="75"/>
      <c r="D34" s="75"/>
      <c r="E34" s="40" t="s">
        <v>54</v>
      </c>
      <c r="F34" s="14">
        <f>598+2487+1767+36+1150+7050+15975+4650+840+1245+988+970+240+1300+1500+1600+102</f>
        <v>42498</v>
      </c>
      <c r="G34" s="14"/>
      <c r="H34" s="15"/>
    </row>
    <row r="35" spans="1:8" ht="30.75" customHeight="1">
      <c r="A35" s="41" t="s">
        <v>7</v>
      </c>
      <c r="B35" s="37">
        <v>2220</v>
      </c>
      <c r="C35" s="38">
        <v>0</v>
      </c>
      <c r="D35" s="38">
        <v>0</v>
      </c>
      <c r="E35" s="30"/>
      <c r="F35" s="14"/>
      <c r="G35" s="14"/>
      <c r="H35" s="15"/>
    </row>
    <row r="36" spans="1:8" ht="18" customHeight="1">
      <c r="A36" s="41" t="s">
        <v>8</v>
      </c>
      <c r="B36" s="37">
        <v>2230</v>
      </c>
      <c r="C36" s="38">
        <v>0</v>
      </c>
      <c r="D36" s="38">
        <v>0</v>
      </c>
      <c r="E36" s="30"/>
      <c r="F36" s="14"/>
      <c r="G36" s="14"/>
      <c r="H36" s="15"/>
    </row>
    <row r="37" spans="1:8" ht="199.5" customHeight="1">
      <c r="A37" s="42" t="s">
        <v>9</v>
      </c>
      <c r="B37" s="43">
        <v>2240</v>
      </c>
      <c r="C37" s="44">
        <v>167725.8</v>
      </c>
      <c r="D37" s="44">
        <v>154450.18</v>
      </c>
      <c r="E37" s="40" t="s">
        <v>69</v>
      </c>
      <c r="F37" s="14"/>
      <c r="G37" s="14"/>
      <c r="H37" s="15"/>
    </row>
    <row r="38" spans="1:8" ht="18.75">
      <c r="A38" s="41" t="s">
        <v>10</v>
      </c>
      <c r="B38" s="37">
        <v>2250</v>
      </c>
      <c r="C38" s="38">
        <v>0</v>
      </c>
      <c r="D38" s="38">
        <v>0</v>
      </c>
      <c r="E38" s="30"/>
      <c r="F38" s="14"/>
      <c r="G38" s="14"/>
      <c r="H38" s="15"/>
    </row>
    <row r="39" spans="1:8" ht="31.5">
      <c r="A39" s="45" t="s">
        <v>11</v>
      </c>
      <c r="B39" s="46">
        <v>2270</v>
      </c>
      <c r="C39" s="29">
        <f>C40+C41+C42+C43+C44</f>
        <v>0</v>
      </c>
      <c r="D39" s="29">
        <f>D40+D41+D42+D43+D44</f>
        <v>0</v>
      </c>
      <c r="E39" s="30"/>
      <c r="F39" s="14"/>
      <c r="G39" s="14"/>
      <c r="H39" s="15"/>
    </row>
    <row r="40" spans="1:8" ht="18.75" customHeight="1">
      <c r="A40" s="39" t="s">
        <v>15</v>
      </c>
      <c r="B40" s="36">
        <v>2271</v>
      </c>
      <c r="C40" s="38">
        <v>0</v>
      </c>
      <c r="D40" s="38">
        <v>0</v>
      </c>
      <c r="E40" s="30"/>
      <c r="F40" s="14"/>
      <c r="G40" s="14"/>
      <c r="H40" s="15"/>
    </row>
    <row r="41" spans="1:8" ht="31.5">
      <c r="A41" s="39" t="s">
        <v>16</v>
      </c>
      <c r="B41" s="36">
        <v>2272</v>
      </c>
      <c r="C41" s="38">
        <v>0</v>
      </c>
      <c r="D41" s="38">
        <v>0</v>
      </c>
      <c r="E41" s="30"/>
      <c r="F41" s="14"/>
      <c r="G41" s="14"/>
      <c r="H41" s="15"/>
    </row>
    <row r="42" spans="1:8" ht="21" customHeight="1">
      <c r="A42" s="39" t="s">
        <v>17</v>
      </c>
      <c r="B42" s="36">
        <v>2273</v>
      </c>
      <c r="C42" s="38">
        <v>0</v>
      </c>
      <c r="D42" s="38">
        <v>0</v>
      </c>
      <c r="E42" s="30"/>
      <c r="F42" s="14"/>
      <c r="G42" s="14"/>
      <c r="H42" s="15"/>
    </row>
    <row r="43" spans="1:8" ht="19.5" customHeight="1">
      <c r="A43" s="39" t="s">
        <v>18</v>
      </c>
      <c r="B43" s="36">
        <v>2274</v>
      </c>
      <c r="C43" s="38">
        <v>0</v>
      </c>
      <c r="D43" s="38">
        <v>0</v>
      </c>
      <c r="E43" s="30"/>
      <c r="F43" s="14"/>
      <c r="G43" s="14"/>
      <c r="H43" s="15"/>
    </row>
    <row r="44" spans="1:8" ht="17.25" customHeight="1">
      <c r="A44" s="39" t="s">
        <v>19</v>
      </c>
      <c r="B44" s="36">
        <v>2275</v>
      </c>
      <c r="C44" s="38">
        <v>0</v>
      </c>
      <c r="D44" s="38">
        <v>0</v>
      </c>
      <c r="E44" s="30"/>
      <c r="F44" s="14"/>
      <c r="G44" s="14"/>
      <c r="H44" s="15"/>
    </row>
    <row r="45" spans="1:8" ht="57.75" customHeight="1">
      <c r="A45" s="45" t="s">
        <v>12</v>
      </c>
      <c r="B45" s="46">
        <v>2280</v>
      </c>
      <c r="C45" s="29">
        <v>0</v>
      </c>
      <c r="D45" s="29">
        <v>0</v>
      </c>
      <c r="E45" s="30"/>
      <c r="F45" s="14"/>
      <c r="G45" s="14"/>
      <c r="H45" s="15"/>
    </row>
    <row r="46" spans="1:8" ht="21.75" customHeight="1">
      <c r="A46" s="45" t="s">
        <v>13</v>
      </c>
      <c r="B46" s="46">
        <v>2700</v>
      </c>
      <c r="C46" s="29">
        <f>C47+C48</f>
        <v>0</v>
      </c>
      <c r="D46" s="29">
        <f>D47+D48</f>
        <v>0</v>
      </c>
      <c r="E46" s="30"/>
      <c r="F46" s="14"/>
      <c r="G46" s="14"/>
      <c r="H46" s="15"/>
    </row>
    <row r="47" spans="1:8" ht="18.75" customHeight="1">
      <c r="A47" s="39" t="s">
        <v>20</v>
      </c>
      <c r="B47" s="36">
        <v>2720</v>
      </c>
      <c r="C47" s="47"/>
      <c r="D47" s="47"/>
      <c r="E47" s="30"/>
      <c r="F47" s="14"/>
      <c r="G47" s="14"/>
      <c r="H47" s="15"/>
    </row>
    <row r="48" spans="1:8" ht="20.25" customHeight="1">
      <c r="A48" s="39" t="s">
        <v>21</v>
      </c>
      <c r="B48" s="36">
        <v>2730</v>
      </c>
      <c r="C48" s="47">
        <v>0</v>
      </c>
      <c r="D48" s="47"/>
      <c r="E48" s="40"/>
      <c r="F48" s="14"/>
      <c r="G48" s="14"/>
      <c r="H48" s="15"/>
    </row>
    <row r="49" spans="1:8" ht="20.25" customHeight="1">
      <c r="A49" s="45" t="s">
        <v>22</v>
      </c>
      <c r="B49" s="46">
        <v>2800</v>
      </c>
      <c r="C49" s="29"/>
      <c r="D49" s="29"/>
      <c r="E49" s="40"/>
      <c r="F49" s="14"/>
      <c r="G49" s="14"/>
      <c r="H49" s="15"/>
    </row>
    <row r="50" spans="1:8" ht="22.5" customHeight="1">
      <c r="A50" s="45" t="s">
        <v>23</v>
      </c>
      <c r="B50" s="24">
        <v>3000</v>
      </c>
      <c r="C50" s="29">
        <f>C51+C52+C53+C55+C58</f>
        <v>51317.28</v>
      </c>
      <c r="D50" s="29">
        <f>D53+D52+D51</f>
        <v>51317.28</v>
      </c>
      <c r="E50" s="40"/>
      <c r="F50" s="14"/>
      <c r="G50" s="14"/>
      <c r="H50" s="15"/>
    </row>
    <row r="51" spans="1:8" ht="22.5" customHeight="1">
      <c r="A51" s="48"/>
      <c r="B51" s="49"/>
      <c r="C51" s="50">
        <v>9677.28</v>
      </c>
      <c r="D51" s="50">
        <v>9677.28</v>
      </c>
      <c r="E51" s="40" t="s">
        <v>63</v>
      </c>
      <c r="F51" s="14"/>
      <c r="G51" s="14"/>
      <c r="H51" s="15"/>
    </row>
    <row r="52" spans="1:8" ht="22.5" customHeight="1">
      <c r="A52" s="48"/>
      <c r="B52" s="49"/>
      <c r="C52" s="50">
        <v>25780</v>
      </c>
      <c r="D52" s="50">
        <v>25780</v>
      </c>
      <c r="E52" s="40" t="s">
        <v>62</v>
      </c>
      <c r="F52" s="14"/>
      <c r="G52" s="14"/>
      <c r="H52" s="15"/>
    </row>
    <row r="53" spans="1:8" ht="28.5" customHeight="1">
      <c r="A53" s="65" t="s">
        <v>14</v>
      </c>
      <c r="B53" s="67">
        <v>3110</v>
      </c>
      <c r="C53" s="69">
        <v>15860</v>
      </c>
      <c r="D53" s="69">
        <v>15860</v>
      </c>
      <c r="E53" s="40"/>
      <c r="F53" s="14"/>
      <c r="G53" s="14"/>
      <c r="H53" s="15"/>
    </row>
    <row r="54" spans="1:8" ht="41.25" customHeight="1">
      <c r="A54" s="66"/>
      <c r="B54" s="68"/>
      <c r="C54" s="70"/>
      <c r="D54" s="70"/>
      <c r="E54" s="40" t="s">
        <v>48</v>
      </c>
      <c r="F54" s="14"/>
      <c r="G54" s="14"/>
      <c r="H54" s="15"/>
    </row>
    <row r="55" spans="1:8" ht="26.25" customHeight="1">
      <c r="A55" s="45" t="s">
        <v>24</v>
      </c>
      <c r="B55" s="46">
        <v>3130</v>
      </c>
      <c r="C55" s="29">
        <f>C56+C57</f>
        <v>0</v>
      </c>
      <c r="D55" s="29">
        <f>D56+D57</f>
        <v>0</v>
      </c>
      <c r="E55" s="30"/>
      <c r="F55" s="14"/>
      <c r="G55" s="14"/>
      <c r="H55" s="15"/>
    </row>
    <row r="56" spans="1:8" ht="36" customHeight="1">
      <c r="A56" s="39" t="s">
        <v>25</v>
      </c>
      <c r="B56" s="36">
        <v>3131</v>
      </c>
      <c r="C56" s="47"/>
      <c r="D56" s="47"/>
      <c r="E56" s="30"/>
      <c r="F56" s="14"/>
      <c r="G56" s="14"/>
      <c r="H56" s="15"/>
    </row>
    <row r="57" spans="1:8" ht="27" customHeight="1">
      <c r="A57" s="39" t="s">
        <v>26</v>
      </c>
      <c r="B57" s="36">
        <v>3132</v>
      </c>
      <c r="C57" s="47"/>
      <c r="D57" s="47"/>
      <c r="E57" s="30"/>
      <c r="F57" s="14"/>
      <c r="G57" s="14"/>
      <c r="H57" s="15"/>
    </row>
    <row r="58" spans="1:8" ht="20.25" customHeight="1">
      <c r="A58" s="45" t="s">
        <v>28</v>
      </c>
      <c r="B58" s="46">
        <v>3140</v>
      </c>
      <c r="C58" s="29">
        <f>C59+C60+C61</f>
        <v>0</v>
      </c>
      <c r="D58" s="29">
        <f>D59+D60+D61</f>
        <v>0</v>
      </c>
      <c r="E58" s="30"/>
      <c r="F58" s="14"/>
      <c r="G58" s="14"/>
      <c r="H58" s="15"/>
    </row>
    <row r="59" spans="1:8" ht="34.5" customHeight="1">
      <c r="A59" s="39" t="s">
        <v>29</v>
      </c>
      <c r="B59" s="36">
        <v>3141</v>
      </c>
      <c r="C59" s="47"/>
      <c r="D59" s="47"/>
      <c r="E59" s="30"/>
      <c r="F59" s="14"/>
      <c r="G59" s="14"/>
      <c r="H59" s="15"/>
    </row>
    <row r="60" spans="1:8" ht="29.25" customHeight="1">
      <c r="A60" s="39" t="s">
        <v>30</v>
      </c>
      <c r="B60" s="36">
        <v>3142</v>
      </c>
      <c r="C60" s="47"/>
      <c r="D60" s="47"/>
      <c r="E60" s="30"/>
      <c r="F60" s="14"/>
      <c r="G60" s="14"/>
      <c r="H60" s="15"/>
    </row>
    <row r="61" spans="1:8" ht="33" customHeight="1">
      <c r="A61" s="39" t="s">
        <v>31</v>
      </c>
      <c r="B61" s="36">
        <v>3143</v>
      </c>
      <c r="C61" s="47"/>
      <c r="D61" s="47"/>
      <c r="E61" s="30"/>
      <c r="F61" s="14"/>
      <c r="G61" s="14"/>
      <c r="H61" s="15"/>
    </row>
    <row r="62" spans="1:8" ht="31.5" customHeight="1">
      <c r="A62" s="51" t="s">
        <v>27</v>
      </c>
      <c r="B62" s="51"/>
      <c r="C62" s="25">
        <f>C15+C16+C17+C35+C36+C37+C38+C39+C45+C46+C50</f>
        <v>482625.06999999995</v>
      </c>
      <c r="D62" s="25">
        <f>D15+D16+D17+D35+D36+D37+D38+D39+D45+D46+D49+D50</f>
        <v>468785.9</v>
      </c>
      <c r="E62" s="30"/>
      <c r="F62" s="14"/>
      <c r="G62" s="14"/>
      <c r="H62" s="15"/>
    </row>
    <row r="63" spans="1:8" ht="12.75">
      <c r="A63" s="14"/>
      <c r="B63" s="14"/>
      <c r="C63" s="14"/>
      <c r="D63" s="14"/>
      <c r="E63" s="14"/>
      <c r="F63" s="14"/>
      <c r="G63" s="14"/>
      <c r="H63" s="15"/>
    </row>
    <row r="64" spans="1:8" ht="12.75">
      <c r="A64" s="14"/>
      <c r="B64" s="14"/>
      <c r="C64" s="14"/>
      <c r="D64" s="14"/>
      <c r="E64" s="14"/>
      <c r="F64" s="14"/>
      <c r="G64" s="14"/>
      <c r="H64" s="15"/>
    </row>
    <row r="66" spans="1:7" ht="15.75">
      <c r="A66" s="4" t="s">
        <v>42</v>
      </c>
      <c r="D66" s="5"/>
      <c r="E66" s="11" t="s">
        <v>46</v>
      </c>
      <c r="F66" s="6"/>
      <c r="G66" s="6"/>
    </row>
    <row r="67" spans="1:7" ht="15.75">
      <c r="A67" s="4"/>
      <c r="D67" s="7" t="s">
        <v>36</v>
      </c>
      <c r="E67" s="8" t="s">
        <v>37</v>
      </c>
      <c r="F67" s="9"/>
      <c r="G67" s="9"/>
    </row>
    <row r="68" spans="1:7" ht="15.75">
      <c r="A68" s="10" t="s">
        <v>38</v>
      </c>
      <c r="D68" s="5"/>
      <c r="E68" s="12" t="s">
        <v>47</v>
      </c>
      <c r="F68" s="6"/>
      <c r="G68" s="6"/>
    </row>
    <row r="69" spans="4:7" ht="15.75">
      <c r="D69" s="7" t="s">
        <v>36</v>
      </c>
      <c r="E69" s="8" t="s">
        <v>37</v>
      </c>
      <c r="F69" s="9"/>
      <c r="G69" s="9"/>
    </row>
  </sheetData>
  <sheetProtection/>
  <mergeCells count="16">
    <mergeCell ref="A53:A54"/>
    <mergeCell ref="B53:B54"/>
    <mergeCell ref="C53:C54"/>
    <mergeCell ref="D53:D54"/>
    <mergeCell ref="A17:A34"/>
    <mergeCell ref="B17:B34"/>
    <mergeCell ref="C17:C34"/>
    <mergeCell ref="D17:D34"/>
    <mergeCell ref="A2:H2"/>
    <mergeCell ref="A3:E3"/>
    <mergeCell ref="A14:B14"/>
    <mergeCell ref="A4:D4"/>
    <mergeCell ref="A8:B8"/>
    <mergeCell ref="A9:B9"/>
    <mergeCell ref="A13:B13"/>
    <mergeCell ref="C13:E13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62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методист</cp:lastModifiedBy>
  <cp:lastPrinted>2018-10-08T09:14:25Z</cp:lastPrinted>
  <dcterms:created xsi:type="dcterms:W3CDTF">1996-10-08T23:32:33Z</dcterms:created>
  <dcterms:modified xsi:type="dcterms:W3CDTF">2018-11-12T10:33:03Z</dcterms:modified>
  <cp:category/>
  <cp:version/>
  <cp:contentType/>
  <cp:contentStatus/>
</cp:coreProperties>
</file>